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Invoice" sheetId="1" r:id="rId1"/>
  </sheets>
  <externalReferences>
    <externalReference r:id="rId2"/>
  </externalReferenc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J9" i="1"/>
  <c r="H8" i="1"/>
  <c r="J8" i="1" s="1"/>
  <c r="J7" i="1"/>
  <c r="H7" i="1"/>
  <c r="J6" i="1"/>
  <c r="H6" i="1"/>
  <c r="H5" i="1"/>
  <c r="J5" i="1" s="1"/>
  <c r="J4" i="1"/>
  <c r="H4" i="1"/>
  <c r="G10" i="1" l="1"/>
</calcChain>
</file>

<file path=xl/sharedStrings.xml><?xml version="1.0" encoding="utf-8"?>
<sst xmlns="http://schemas.openxmlformats.org/spreadsheetml/2006/main" count="42" uniqueCount="37">
  <si>
    <t>DATE</t>
  </si>
  <si>
    <t>CASE</t>
  </si>
  <si>
    <t>GST to be paid by Consignor under Reverse Charge Mechanism (RCM) as per GST</t>
  </si>
  <si>
    <t>Thanking you for your business.
PRAGATI LOGISTICS</t>
  </si>
  <si>
    <t>CTC</t>
  </si>
  <si>
    <t>FROM</t>
  </si>
  <si>
    <t>Invoice
PRAGATI LOGISTICS,
SAMANTA SAHI KHUNTIA LANE,8984191006
GST :21AGHPB9356M1Z9</t>
  </si>
  <si>
    <t>JENAPUR</t>
  </si>
  <si>
    <t>Declaration � Kindly verify and confirm before 20/08/2025</t>
  </si>
  <si>
    <t>SL.</t>
  </si>
  <si>
    <t>LR NO.</t>
  </si>
  <si>
    <t>INV. NO.</t>
  </si>
  <si>
    <t>DESTINATION</t>
  </si>
  <si>
    <t>RATE</t>
  </si>
  <si>
    <t>LR CH.</t>
  </si>
  <si>
    <t>AMT.</t>
  </si>
  <si>
    <t>NUAPATNA</t>
  </si>
  <si>
    <t>PANIKOILI</t>
  </si>
  <si>
    <t>TANGI (CHANDPUR)</t>
  </si>
  <si>
    <t>12/8/2025</t>
  </si>
  <si>
    <t>PL/DO/07213</t>
  </si>
  <si>
    <t>193</t>
  </si>
  <si>
    <t>16/8/2025</t>
  </si>
  <si>
    <t>PL/DO/07424</t>
  </si>
  <si>
    <t>198</t>
  </si>
  <si>
    <t>PL/DO/07453</t>
  </si>
  <si>
    <t>196</t>
  </si>
  <si>
    <t>SALIPUR</t>
  </si>
  <si>
    <t>21/8/2025</t>
  </si>
  <si>
    <t>PL/DO/07731</t>
  </si>
  <si>
    <t>207</t>
  </si>
  <si>
    <t>25/8/2025</t>
  </si>
  <si>
    <t>PL/DO/07969</t>
  </si>
  <si>
    <t>213</t>
  </si>
  <si>
    <t>(RUPEES TWO THOUSAND FOUR HUNDRED FORTY ONLY)</t>
  </si>
  <si>
    <t xml:space="preserve">TO, 
Gajanan Associates
Address: BHASHAKOSH LANE, NIMCHOURI, CUTTACK MO-9437030420,9337095622
GST No:21ABZPK7658Q1ZJ
</t>
  </si>
  <si>
    <t>Bill Date: 31/08/2025
Bill NO : 14167
Total Amount: 2440.00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</si>
</sst>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left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1" xfId="0" applyNumberFormat="1" applyFont="1" applyBorder="1" applyAlignment="1">
      <alignment horizontal="center"/>
    </xf>
    <xf numFmtId="0" fontId="0" fillId="0" borderId="12" xfId="0" applyNumberFormat="1" applyFont="1" applyBorder="1"/>
    <xf numFmtId="2" fontId="0" fillId="0" borderId="12" xfId="0" applyNumberFormat="1" applyFont="1" applyBorder="1"/>
    <xf numFmtId="2" fontId="0" fillId="0" borderId="13" xfId="0" applyNumberFormat="1" applyFont="1" applyBorder="1"/>
    <xf numFmtId="0" fontId="0" fillId="0" borderId="14" xfId="0" applyNumberFormat="1" applyFont="1" applyBorder="1" applyAlignment="1">
      <alignment horizontal="center"/>
    </xf>
    <xf numFmtId="2" fontId="0" fillId="0" borderId="15" xfId="0" applyNumberFormat="1" applyFont="1" applyBorder="1"/>
    <xf numFmtId="0" fontId="0" fillId="0" borderId="16" xfId="0" applyNumberFormat="1" applyFont="1" applyBorder="1" applyAlignment="1">
      <alignment horizontal="center"/>
    </xf>
    <xf numFmtId="0" fontId="0" fillId="0" borderId="17" xfId="0" applyNumberFormat="1" applyFont="1" applyBorder="1"/>
    <xf numFmtId="2" fontId="0" fillId="0" borderId="17" xfId="0" applyNumberFormat="1" applyFont="1" applyBorder="1"/>
    <xf numFmtId="2" fontId="0" fillId="0" borderId="18" xfId="0" applyNumberFormat="1" applyFont="1" applyBorder="1"/>
    <xf numFmtId="0" fontId="1" fillId="0" borderId="19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20" xfId="0" applyNumberFormat="1" applyFont="1" applyBorder="1" applyAlignment="1">
      <alignment horizontal="right" vertical="center"/>
    </xf>
    <xf numFmtId="0" fontId="1" fillId="0" borderId="8" xfId="0" applyNumberFormat="1" applyFont="1" applyBorder="1" applyAlignment="1">
      <alignment horizontal="right" vertical="center"/>
    </xf>
    <xf numFmtId="0" fontId="1" fillId="0" borderId="21" xfId="0" applyNumberFormat="1" applyFont="1" applyBorder="1" applyAlignment="1">
      <alignment horizontal="right" vertical="center"/>
    </xf>
    <xf numFmtId="0" fontId="0" fillId="2" borderId="1" xfId="0" applyFill="1" applyBorder="1" applyAlignment="1">
      <alignment vertical="center"/>
    </xf>
    <xf numFmtId="0" fontId="1" fillId="0" borderId="22" xfId="0" applyNumberFormat="1" applyFont="1" applyBorder="1" applyAlignment="1">
      <alignment horizontal="center" wrapText="1"/>
    </xf>
    <xf numFmtId="0" fontId="1" fillId="0" borderId="23" xfId="0" applyNumberFormat="1" applyFont="1" applyBorder="1" applyAlignment="1">
      <alignment horizontal="center" wrapText="1"/>
    </xf>
    <xf numFmtId="0" fontId="1" fillId="0" borderId="24" xfId="0" applyNumberFormat="1" applyFont="1" applyBorder="1" applyAlignment="1">
      <alignment horizontal="center" wrapText="1"/>
    </xf>
    <xf numFmtId="0" fontId="1" fillId="0" borderId="25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left" wrapText="1"/>
    </xf>
    <xf numFmtId="0" fontId="0" fillId="0" borderId="26" xfId="0" applyNumberFormat="1" applyFont="1" applyBorder="1" applyAlignment="1">
      <alignment horizontal="center"/>
    </xf>
    <xf numFmtId="0" fontId="0" fillId="0" borderId="27" xfId="0" applyNumberFormat="1" applyFont="1" applyBorder="1"/>
    <xf numFmtId="2" fontId="0" fillId="0" borderId="27" xfId="0" applyNumberFormat="1" applyFont="1" applyBorder="1"/>
    <xf numFmtId="2" fontId="0" fillId="0" borderId="28" xfId="0" applyNumberFormat="1" applyFont="1" applyBorder="1"/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57149</xdr:rowOff>
    </xdr:from>
    <xdr:to>
      <xdr:col>5</xdr:col>
      <xdr:colOff>1133474</xdr:colOff>
      <xdr:row>0</xdr:row>
      <xdr:rowOff>1057274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7149"/>
          <a:ext cx="3981449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>
        <row r="5">
          <cell r="H5" t="str">
            <v>ADASPUR</v>
          </cell>
          <cell r="I5">
            <v>40</v>
          </cell>
        </row>
        <row r="6">
          <cell r="H6" t="str">
            <v>ANANDAPUR</v>
          </cell>
          <cell r="I6">
            <v>50</v>
          </cell>
        </row>
        <row r="7">
          <cell r="H7" t="str">
            <v>ANGUL</v>
          </cell>
          <cell r="I7">
            <v>40</v>
          </cell>
        </row>
        <row r="8">
          <cell r="H8" t="str">
            <v>AUL</v>
          </cell>
          <cell r="I8">
            <v>50</v>
          </cell>
        </row>
        <row r="9">
          <cell r="H9" t="str">
            <v>BALAKATI</v>
          </cell>
          <cell r="I9">
            <v>40</v>
          </cell>
        </row>
        <row r="10">
          <cell r="H10" t="str">
            <v>BALASORE</v>
          </cell>
          <cell r="I10">
            <v>40</v>
          </cell>
        </row>
        <row r="11">
          <cell r="H11" t="str">
            <v>BALIAPAL</v>
          </cell>
          <cell r="I11">
            <v>55</v>
          </cell>
        </row>
        <row r="12">
          <cell r="H12" t="str">
            <v>BALUGAON</v>
          </cell>
          <cell r="I12">
            <v>45</v>
          </cell>
        </row>
        <row r="13">
          <cell r="H13" t="str">
            <v>BANASARA</v>
          </cell>
          <cell r="I13">
            <v>58</v>
          </cell>
        </row>
        <row r="14">
          <cell r="H14" t="str">
            <v>BARBIL</v>
          </cell>
          <cell r="I14">
            <v>60</v>
          </cell>
        </row>
        <row r="15">
          <cell r="H15" t="str">
            <v>BARI</v>
          </cell>
          <cell r="I15">
            <v>42</v>
          </cell>
        </row>
        <row r="16">
          <cell r="H16" t="str">
            <v>BARIPADA</v>
          </cell>
          <cell r="I16">
            <v>45</v>
          </cell>
        </row>
        <row r="17">
          <cell r="H17" t="str">
            <v>BASTA</v>
          </cell>
          <cell r="I17">
            <v>70</v>
          </cell>
        </row>
        <row r="18">
          <cell r="H18" t="str">
            <v>BEGUNIA</v>
          </cell>
          <cell r="I18">
            <v>40</v>
          </cell>
        </row>
        <row r="19">
          <cell r="H19" t="str">
            <v>BERHAMPUR</v>
          </cell>
          <cell r="I19">
            <v>40</v>
          </cell>
        </row>
        <row r="20">
          <cell r="H20" t="str">
            <v>BHADRAK</v>
          </cell>
          <cell r="I20">
            <v>40</v>
          </cell>
        </row>
        <row r="21">
          <cell r="H21" t="str">
            <v>BHAWANIPATNA</v>
          </cell>
          <cell r="I21">
            <v>60</v>
          </cell>
        </row>
        <row r="22">
          <cell r="H22" t="str">
            <v>BHUBANESWAR</v>
          </cell>
          <cell r="I22">
            <v>40</v>
          </cell>
        </row>
        <row r="23">
          <cell r="H23" t="str">
            <v>BOINDA</v>
          </cell>
          <cell r="I23">
            <v>67</v>
          </cell>
        </row>
        <row r="24">
          <cell r="H24" t="str">
            <v>BOUDH</v>
          </cell>
          <cell r="I24">
            <v>50</v>
          </cell>
        </row>
        <row r="25">
          <cell r="H25" t="str">
            <v>CHANDIKHOL</v>
          </cell>
          <cell r="I25">
            <v>40</v>
          </cell>
        </row>
        <row r="26">
          <cell r="H26" t="str">
            <v>CHANDPUR</v>
          </cell>
          <cell r="I26">
            <v>45</v>
          </cell>
        </row>
        <row r="27">
          <cell r="H27" t="str">
            <v>DASPALLA</v>
          </cell>
          <cell r="I27">
            <v>48</v>
          </cell>
        </row>
        <row r="28">
          <cell r="H28" t="str">
            <v>DHENKANAL</v>
          </cell>
          <cell r="I28">
            <v>40</v>
          </cell>
        </row>
        <row r="29">
          <cell r="H29" t="str">
            <v>GAMBHARIMUNDA</v>
          </cell>
          <cell r="I29">
            <v>60</v>
          </cell>
        </row>
        <row r="30">
          <cell r="H30" t="str">
            <v>GUNUPUR</v>
          </cell>
          <cell r="I30">
            <v>90</v>
          </cell>
        </row>
        <row r="31">
          <cell r="H31" t="str">
            <v>HARIPUR HAT</v>
          </cell>
          <cell r="I31">
            <v>50</v>
          </cell>
        </row>
        <row r="32">
          <cell r="H32" t="str">
            <v>HINJILIKATU</v>
          </cell>
          <cell r="I32">
            <v>66</v>
          </cell>
        </row>
        <row r="33">
          <cell r="H33" t="str">
            <v>JAGATSINGHPUR</v>
          </cell>
          <cell r="I33">
            <v>40</v>
          </cell>
        </row>
        <row r="34">
          <cell r="H34" t="str">
            <v>JAJPUR ROAD</v>
          </cell>
          <cell r="I34">
            <v>40</v>
          </cell>
        </row>
        <row r="35">
          <cell r="H35" t="str">
            <v>JAJPUR TOWN</v>
          </cell>
          <cell r="I35">
            <v>40</v>
          </cell>
        </row>
        <row r="36">
          <cell r="H36" t="str">
            <v>JALESWAR</v>
          </cell>
          <cell r="I36">
            <v>50</v>
          </cell>
        </row>
        <row r="37">
          <cell r="H37" t="str">
            <v>JARKA</v>
          </cell>
          <cell r="I37">
            <v>40</v>
          </cell>
        </row>
        <row r="38">
          <cell r="H38" t="str">
            <v>JASIPUR</v>
          </cell>
          <cell r="I38">
            <v>80</v>
          </cell>
        </row>
        <row r="39">
          <cell r="H39" t="str">
            <v>JATNI</v>
          </cell>
          <cell r="I39">
            <v>40</v>
          </cell>
        </row>
        <row r="40">
          <cell r="H40" t="str">
            <v>JENAPUR</v>
          </cell>
          <cell r="I40">
            <v>45</v>
          </cell>
        </row>
        <row r="41">
          <cell r="H41" t="str">
            <v>JEYPORE</v>
          </cell>
          <cell r="I41">
            <v>55</v>
          </cell>
        </row>
        <row r="42">
          <cell r="H42" t="str">
            <v>JHARPOKHARIA</v>
          </cell>
          <cell r="I42">
            <v>70</v>
          </cell>
        </row>
        <row r="43">
          <cell r="H43" t="str">
            <v>JHARSUGUDA</v>
          </cell>
          <cell r="I43">
            <v>55</v>
          </cell>
        </row>
        <row r="44">
          <cell r="H44" t="str">
            <v>KALAPATHAR</v>
          </cell>
          <cell r="I44">
            <v>40</v>
          </cell>
        </row>
        <row r="45">
          <cell r="H45" t="str">
            <v>KAMAKHYANAGAR</v>
          </cell>
          <cell r="I45">
            <v>40</v>
          </cell>
        </row>
        <row r="46">
          <cell r="H46" t="str">
            <v>KAMPAGARH</v>
          </cell>
          <cell r="I46">
            <v>40</v>
          </cell>
        </row>
        <row r="47">
          <cell r="H47" t="str">
            <v>KANDARPUR</v>
          </cell>
          <cell r="I47">
            <v>40</v>
          </cell>
        </row>
        <row r="48">
          <cell r="H48" t="str">
            <v>KENDRAPARA</v>
          </cell>
          <cell r="I48">
            <v>40</v>
          </cell>
        </row>
        <row r="49">
          <cell r="H49" t="str">
            <v>KEONJHAR</v>
          </cell>
          <cell r="I49">
            <v>45</v>
          </cell>
        </row>
        <row r="50">
          <cell r="H50" t="str">
            <v>KHURDA</v>
          </cell>
          <cell r="I50">
            <v>40</v>
          </cell>
        </row>
        <row r="51">
          <cell r="H51" t="str">
            <v>KORAPUT</v>
          </cell>
          <cell r="I51">
            <v>70</v>
          </cell>
        </row>
        <row r="52">
          <cell r="H52" t="str">
            <v>KUAKHIA</v>
          </cell>
          <cell r="I52">
            <v>40</v>
          </cell>
        </row>
        <row r="53">
          <cell r="H53" t="str">
            <v>KUJANGA</v>
          </cell>
          <cell r="I53">
            <v>45</v>
          </cell>
        </row>
        <row r="54">
          <cell r="H54" t="str">
            <v>MUNIGUDA</v>
          </cell>
          <cell r="I54">
            <v>100</v>
          </cell>
        </row>
        <row r="55">
          <cell r="H55" t="str">
            <v>NARSINGHPUR</v>
          </cell>
          <cell r="I55">
            <v>60</v>
          </cell>
        </row>
        <row r="56">
          <cell r="H56" t="str">
            <v>NAYAGARH</v>
          </cell>
          <cell r="I56">
            <v>40</v>
          </cell>
        </row>
        <row r="57">
          <cell r="H57" t="str">
            <v>NEGUAN</v>
          </cell>
          <cell r="I57">
            <v>60</v>
          </cell>
        </row>
        <row r="58">
          <cell r="H58" t="str">
            <v>NISCHINTKOILI</v>
          </cell>
          <cell r="I58">
            <v>40</v>
          </cell>
        </row>
        <row r="59">
          <cell r="H59" t="str">
            <v>NUAPATNA</v>
          </cell>
          <cell r="I59">
            <v>40</v>
          </cell>
        </row>
        <row r="60">
          <cell r="H60" t="str">
            <v>ODAGAON</v>
          </cell>
          <cell r="I60">
            <v>50</v>
          </cell>
        </row>
        <row r="61">
          <cell r="H61" t="str">
            <v>OLATPUR</v>
          </cell>
          <cell r="I61">
            <v>40</v>
          </cell>
        </row>
        <row r="62">
          <cell r="H62" t="str">
            <v>PALLAHARA</v>
          </cell>
          <cell r="I62">
            <v>60</v>
          </cell>
        </row>
        <row r="63">
          <cell r="H63" t="str">
            <v>PANIKOILI</v>
          </cell>
          <cell r="I63">
            <v>40</v>
          </cell>
        </row>
        <row r="64">
          <cell r="H64" t="str">
            <v>PARADEEP</v>
          </cell>
          <cell r="I64">
            <v>45</v>
          </cell>
        </row>
        <row r="65">
          <cell r="H65" t="str">
            <v>PATTAMUNDAI</v>
          </cell>
          <cell r="I65">
            <v>50</v>
          </cell>
        </row>
        <row r="66">
          <cell r="H66" t="str">
            <v>PHULBANI</v>
          </cell>
          <cell r="I66">
            <v>50</v>
          </cell>
        </row>
        <row r="67">
          <cell r="H67" t="str">
            <v>PHULNAKHARA</v>
          </cell>
          <cell r="I67">
            <v>40</v>
          </cell>
        </row>
        <row r="68">
          <cell r="H68" t="str">
            <v>PIPILI</v>
          </cell>
          <cell r="I68">
            <v>40</v>
          </cell>
        </row>
        <row r="69">
          <cell r="H69" t="str">
            <v>PURI</v>
          </cell>
          <cell r="I69">
            <v>40</v>
          </cell>
        </row>
        <row r="70">
          <cell r="H70" t="str">
            <v>RAHAMA</v>
          </cell>
          <cell r="I70">
            <v>45</v>
          </cell>
        </row>
        <row r="71">
          <cell r="H71" t="str">
            <v>RAIRANGPUR</v>
          </cell>
          <cell r="I71">
            <v>60</v>
          </cell>
        </row>
        <row r="72">
          <cell r="H72" t="str">
            <v>RAYAGADA</v>
          </cell>
          <cell r="I72">
            <v>50</v>
          </cell>
        </row>
        <row r="73">
          <cell r="H73" t="str">
            <v>ROURKELA</v>
          </cell>
          <cell r="I73">
            <v>50</v>
          </cell>
        </row>
        <row r="74">
          <cell r="H74" t="str">
            <v>RUSIPADA</v>
          </cell>
          <cell r="I74">
            <v>50</v>
          </cell>
        </row>
        <row r="75">
          <cell r="H75" t="str">
            <v>SALIPUR</v>
          </cell>
          <cell r="I75">
            <v>40</v>
          </cell>
        </row>
        <row r="76">
          <cell r="H76" t="str">
            <v>SIKO</v>
          </cell>
          <cell r="I76">
            <v>45</v>
          </cell>
        </row>
        <row r="77">
          <cell r="H77" t="str">
            <v>SORO</v>
          </cell>
          <cell r="I77">
            <v>40</v>
          </cell>
        </row>
        <row r="78">
          <cell r="H78" t="str">
            <v>SUNABEDA</v>
          </cell>
          <cell r="I78">
            <v>80</v>
          </cell>
        </row>
        <row r="79">
          <cell r="H79" t="str">
            <v>TALCHER</v>
          </cell>
          <cell r="I79">
            <v>40</v>
          </cell>
        </row>
        <row r="80">
          <cell r="H80" t="str">
            <v>TANGI (CHANDPUR)</v>
          </cell>
          <cell r="I80">
            <v>45</v>
          </cell>
        </row>
        <row r="81">
          <cell r="H81" t="str">
            <v>DUBURI</v>
          </cell>
          <cell r="I81">
            <v>50</v>
          </cell>
        </row>
        <row r="82">
          <cell r="H82" t="str">
            <v>RAJ SUNAKHALA</v>
          </cell>
          <cell r="I82">
            <v>40</v>
          </cell>
        </row>
        <row r="83">
          <cell r="H83" t="str">
            <v>RAJ NAGAR</v>
          </cell>
          <cell r="I83">
            <v>80</v>
          </cell>
        </row>
        <row r="84">
          <cell r="H84" t="str">
            <v>BHANJANAGAR</v>
          </cell>
          <cell r="I84">
            <v>70</v>
          </cell>
        </row>
        <row r="85">
          <cell r="H85" t="str">
            <v>NIRAKARPUR</v>
          </cell>
          <cell r="I85">
            <v>50</v>
          </cell>
        </row>
        <row r="86">
          <cell r="H86" t="str">
            <v>GHASIPURA</v>
          </cell>
          <cell r="I86">
            <v>55</v>
          </cell>
        </row>
        <row r="87">
          <cell r="H87" t="str">
            <v>KARANJIA</v>
          </cell>
          <cell r="I87">
            <v>60</v>
          </cell>
        </row>
      </sheetData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workbookViewId="0">
      <selection activeCell="Q15" sqref="Q15"/>
    </sheetView>
  </sheetViews>
  <sheetFormatPr defaultRowHeight="15"/>
  <cols>
    <col min="1" max="1" width="4" style="1" customWidth="1"/>
    <col min="2" max="2" width="10.28515625" style="1" customWidth="1"/>
    <col min="3" max="3" width="12.42578125" style="1" bestFit="1" customWidth="1"/>
    <col min="4" max="4" width="8.7109375" style="1" bestFit="1" customWidth="1"/>
    <col min="5" max="5" width="7.28515625" style="1" customWidth="1"/>
    <col min="6" max="6" width="18.7109375" style="1" bestFit="1" customWidth="1"/>
    <col min="7" max="7" width="6.5703125" style="1" customWidth="1"/>
    <col min="8" max="8" width="6.7109375" style="1" customWidth="1"/>
    <col min="9" max="9" width="7.28515625" style="1" customWidth="1"/>
    <col min="10" max="10" width="9.7109375" style="1" customWidth="1"/>
    <col min="11" max="14" width="9.140625" style="1"/>
    <col min="15" max="15" width="11.5703125" style="1" bestFit="1" customWidth="1"/>
    <col min="16" max="16384" width="9.140625" style="1"/>
  </cols>
  <sheetData>
    <row r="1" spans="1:15" ht="90" customHeight="1" thickBot="1">
      <c r="A1" s="28"/>
      <c r="B1" s="29"/>
      <c r="C1" s="29"/>
      <c r="D1" s="29"/>
      <c r="E1" s="29"/>
      <c r="F1" s="29"/>
      <c r="G1" s="25" t="s">
        <v>6</v>
      </c>
      <c r="H1" s="26"/>
      <c r="I1" s="26"/>
      <c r="J1" s="27"/>
    </row>
    <row r="2" spans="1:15" ht="90" customHeight="1" thickBot="1">
      <c r="A2" s="28" t="s">
        <v>35</v>
      </c>
      <c r="B2" s="29"/>
      <c r="C2" s="29"/>
      <c r="D2" s="29"/>
      <c r="E2" s="29"/>
      <c r="F2" s="29"/>
      <c r="G2" s="25" t="s">
        <v>36</v>
      </c>
      <c r="H2" s="26"/>
      <c r="I2" s="26"/>
      <c r="J2" s="27"/>
    </row>
    <row r="3" spans="1:15" s="3" customFormat="1" ht="15" customHeight="1" thickBot="1">
      <c r="A3" s="18" t="s">
        <v>9</v>
      </c>
      <c r="B3" s="19" t="s">
        <v>0</v>
      </c>
      <c r="C3" s="19" t="s">
        <v>10</v>
      </c>
      <c r="D3" s="19" t="s">
        <v>11</v>
      </c>
      <c r="E3" s="19" t="s">
        <v>5</v>
      </c>
      <c r="F3" s="19" t="s">
        <v>12</v>
      </c>
      <c r="G3" s="19" t="s">
        <v>1</v>
      </c>
      <c r="H3" s="20" t="s">
        <v>13</v>
      </c>
      <c r="I3" s="20" t="s">
        <v>14</v>
      </c>
      <c r="J3" s="21" t="s">
        <v>15</v>
      </c>
      <c r="N3" s="1"/>
      <c r="O3" s="1"/>
    </row>
    <row r="4" spans="1:15" s="3" customFormat="1" ht="15" customHeight="1">
      <c r="A4" s="6">
        <v>1</v>
      </c>
      <c r="B4" s="7" t="s">
        <v>19</v>
      </c>
      <c r="C4" s="7" t="s">
        <v>20</v>
      </c>
      <c r="D4" s="7" t="s">
        <v>21</v>
      </c>
      <c r="E4" s="7" t="s">
        <v>4</v>
      </c>
      <c r="F4" s="7" t="s">
        <v>7</v>
      </c>
      <c r="G4" s="7">
        <v>14</v>
      </c>
      <c r="H4" s="8">
        <f>VLOOKUP(F4,'[1]PRETI AGENCIES'!$H$5:$I$96,2,FALSE)</f>
        <v>45</v>
      </c>
      <c r="I4" s="8">
        <v>25</v>
      </c>
      <c r="J4" s="9">
        <f>G4*H4+I4</f>
        <v>655</v>
      </c>
      <c r="N4" s="1"/>
      <c r="O4" s="1"/>
    </row>
    <row r="5" spans="1:15" s="3" customFormat="1" ht="15" customHeight="1">
      <c r="A5" s="10">
        <v>2</v>
      </c>
      <c r="B5" s="4" t="s">
        <v>22</v>
      </c>
      <c r="C5" s="4" t="s">
        <v>23</v>
      </c>
      <c r="D5" s="4" t="s">
        <v>24</v>
      </c>
      <c r="E5" s="4" t="s">
        <v>4</v>
      </c>
      <c r="F5" s="33" t="s">
        <v>18</v>
      </c>
      <c r="G5" s="4">
        <v>9</v>
      </c>
      <c r="H5" s="5">
        <f>VLOOKUP(F5,'[1]PRETI AGENCIES'!$H$5:$I$96,2,FALSE)</f>
        <v>45</v>
      </c>
      <c r="I5" s="5">
        <v>25</v>
      </c>
      <c r="J5" s="11">
        <f t="shared" ref="J5:J8" si="0">G5*H5+I5</f>
        <v>430</v>
      </c>
      <c r="N5" s="1"/>
      <c r="O5" s="1"/>
    </row>
    <row r="6" spans="1:15" s="3" customFormat="1" ht="15" customHeight="1">
      <c r="A6" s="10">
        <v>3</v>
      </c>
      <c r="B6" s="4" t="s">
        <v>22</v>
      </c>
      <c r="C6" s="4" t="s">
        <v>25</v>
      </c>
      <c r="D6" s="4" t="s">
        <v>26</v>
      </c>
      <c r="E6" s="4" t="s">
        <v>4</v>
      </c>
      <c r="F6" s="4" t="s">
        <v>27</v>
      </c>
      <c r="G6" s="4">
        <v>18</v>
      </c>
      <c r="H6" s="5">
        <f>VLOOKUP(F6,'[1]PRETI AGENCIES'!$H$5:$I$96,2,FALSE)</f>
        <v>40</v>
      </c>
      <c r="I6" s="5">
        <v>25</v>
      </c>
      <c r="J6" s="11">
        <f t="shared" si="0"/>
        <v>745</v>
      </c>
      <c r="N6" s="1"/>
      <c r="O6" s="1"/>
    </row>
    <row r="7" spans="1:15" s="3" customFormat="1" ht="15" customHeight="1">
      <c r="A7" s="10">
        <v>4</v>
      </c>
      <c r="B7" s="4" t="s">
        <v>28</v>
      </c>
      <c r="C7" s="4" t="s">
        <v>29</v>
      </c>
      <c r="D7" s="4" t="s">
        <v>30</v>
      </c>
      <c r="E7" s="4" t="s">
        <v>4</v>
      </c>
      <c r="F7" s="4" t="s">
        <v>17</v>
      </c>
      <c r="G7" s="4">
        <v>7</v>
      </c>
      <c r="H7" s="5">
        <f>VLOOKUP(F7,'[1]PRETI AGENCIES'!$H$5:$I$96,2,FALSE)</f>
        <v>40</v>
      </c>
      <c r="I7" s="5">
        <v>25</v>
      </c>
      <c r="J7" s="11">
        <f t="shared" si="0"/>
        <v>305</v>
      </c>
      <c r="N7" s="1"/>
      <c r="O7" s="1"/>
    </row>
    <row r="8" spans="1:15" s="3" customFormat="1" ht="15" customHeight="1" thickBot="1">
      <c r="A8" s="39">
        <v>5</v>
      </c>
      <c r="B8" s="40" t="s">
        <v>31</v>
      </c>
      <c r="C8" s="40" t="s">
        <v>32</v>
      </c>
      <c r="D8" s="40" t="s">
        <v>33</v>
      </c>
      <c r="E8" s="40" t="s">
        <v>4</v>
      </c>
      <c r="F8" s="40" t="s">
        <v>16</v>
      </c>
      <c r="G8" s="40">
        <v>7</v>
      </c>
      <c r="H8" s="41">
        <f>VLOOKUP(F8,'[1]PRETI AGENCIES'!$H$5:$I$96,2,FALSE)</f>
        <v>40</v>
      </c>
      <c r="I8" s="41">
        <v>25</v>
      </c>
      <c r="J8" s="42">
        <f t="shared" si="0"/>
        <v>305</v>
      </c>
      <c r="N8" s="1"/>
      <c r="O8" s="1"/>
    </row>
    <row r="9" spans="1:15" s="3" customFormat="1" ht="15" customHeight="1" thickBot="1">
      <c r="A9" s="30" t="s">
        <v>34</v>
      </c>
      <c r="B9" s="31"/>
      <c r="C9" s="31"/>
      <c r="D9" s="31"/>
      <c r="E9" s="31"/>
      <c r="F9" s="31"/>
      <c r="G9" s="31"/>
      <c r="H9" s="31"/>
      <c r="I9" s="32"/>
      <c r="J9" s="17">
        <f>SUM(J4:J8)</f>
        <v>2440</v>
      </c>
      <c r="N9" s="1"/>
      <c r="O9" s="1"/>
    </row>
    <row r="10" spans="1:15" s="3" customFormat="1" ht="15" customHeight="1" thickBot="1">
      <c r="A10" s="12"/>
      <c r="B10" s="13"/>
      <c r="C10" s="13"/>
      <c r="D10" s="13"/>
      <c r="E10" s="13"/>
      <c r="F10" s="13"/>
      <c r="G10" s="16">
        <f>SUM(G4:G8)</f>
        <v>55</v>
      </c>
      <c r="H10" s="14"/>
      <c r="I10" s="14"/>
      <c r="J10" s="15"/>
      <c r="N10" s="1"/>
      <c r="O10" s="1"/>
    </row>
    <row r="11" spans="1:15" s="2" customFormat="1" ht="15" customHeight="1">
      <c r="A11" s="22" t="s">
        <v>2</v>
      </c>
      <c r="B11" s="23"/>
      <c r="C11" s="23"/>
      <c r="D11" s="23"/>
      <c r="E11" s="23"/>
      <c r="F11" s="23"/>
      <c r="G11" s="23"/>
      <c r="H11" s="23"/>
      <c r="I11" s="23"/>
      <c r="J11" s="24"/>
      <c r="N11" s="3"/>
    </row>
    <row r="12" spans="1:15" s="2" customFormat="1" ht="15" customHeight="1">
      <c r="A12" s="34" t="s">
        <v>8</v>
      </c>
      <c r="B12" s="35"/>
      <c r="C12" s="35"/>
      <c r="D12" s="35"/>
      <c r="E12" s="35"/>
      <c r="F12" s="35"/>
      <c r="G12" s="35"/>
      <c r="H12" s="35"/>
      <c r="I12" s="35"/>
      <c r="J12" s="36"/>
    </row>
    <row r="13" spans="1:15" s="2" customFormat="1" ht="30" customHeight="1">
      <c r="A13" s="38" t="s">
        <v>3</v>
      </c>
      <c r="B13" s="38"/>
      <c r="C13" s="38"/>
      <c r="D13" s="38"/>
      <c r="E13" s="38"/>
      <c r="F13" s="38"/>
      <c r="G13" s="38"/>
      <c r="H13" s="38"/>
      <c r="I13" s="38"/>
      <c r="J13" s="38"/>
    </row>
    <row r="14" spans="1:15" s="2" customFormat="1">
      <c r="G14" s="37">
        <f>SUM(G4:G8)</f>
        <v>55</v>
      </c>
    </row>
  </sheetData>
  <mergeCells count="8">
    <mergeCell ref="A11:J11"/>
    <mergeCell ref="A12:J12"/>
    <mergeCell ref="A13:J13"/>
    <mergeCell ref="G1:J1"/>
    <mergeCell ref="G2:J2"/>
    <mergeCell ref="A1:F1"/>
    <mergeCell ref="A2:F2"/>
    <mergeCell ref="A9:I9"/>
  </mergeCells>
  <conditionalFormatting sqref="C14:C1048576 C1:C2">
    <cfRule type="duplicateValues" dxfId="2" priority="5"/>
  </conditionalFormatting>
  <conditionalFormatting sqref="C3">
    <cfRule type="duplicateValues" dxfId="1" priority="3"/>
  </conditionalFormatting>
  <conditionalFormatting sqref="C4:C10">
    <cfRule type="duplicateValues" dxfId="0" priority="11"/>
  </conditionalFormatting>
  <pageMargins left="0.44" right="0.2899999999999999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2025-09-05T08:38:19Z</cp:lastPrinted>
  <dcterms:created xsi:type="dcterms:W3CDTF">2024-09-11T10:34:29Z</dcterms:created>
  <dcterms:modified xsi:type="dcterms:W3CDTF">2025-09-05T08:41:42Z</dcterms:modified>
</cp:coreProperties>
</file>