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4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N15" i="1" l="1"/>
  <c r="L4" i="1" l="1"/>
  <c r="N4" i="1" s="1"/>
  <c r="G16" i="1"/>
  <c r="L14" i="1"/>
  <c r="N14" i="1" s="1"/>
  <c r="L13" i="1"/>
  <c r="N13" i="1" s="1"/>
  <c r="L12" i="1"/>
  <c r="N12" i="1" s="1"/>
  <c r="L11" i="1"/>
  <c r="N11" i="1" s="1"/>
  <c r="L10" i="1"/>
  <c r="N10" i="1" s="1"/>
  <c r="L9" i="1"/>
  <c r="N9" i="1" s="1"/>
  <c r="L8" i="1"/>
  <c r="N8" i="1" s="1"/>
  <c r="L7" i="1"/>
  <c r="N7" i="1" s="1"/>
  <c r="L6" i="1"/>
  <c r="N6" i="1" s="1"/>
  <c r="L5" i="1"/>
  <c r="N5" i="1" s="1"/>
</calcChain>
</file>

<file path=xl/sharedStrings.xml><?xml version="1.0" encoding="utf-8"?>
<sst xmlns="http://schemas.openxmlformats.org/spreadsheetml/2006/main" count="75" uniqueCount="56">
  <si>
    <t>INVOICE
PRAGATI LOGISTICS,SAMANTA SAHI KHUNTIA LANE,8984191006
GST No:21AGHPB9356M1Z9</t>
  </si>
  <si>
    <t>ATHAMALLIK</t>
  </si>
  <si>
    <t>DATE</t>
  </si>
  <si>
    <t>FROM</t>
  </si>
  <si>
    <t>DESTINATION</t>
  </si>
  <si>
    <t>CTC</t>
  </si>
  <si>
    <t>DD.CH.</t>
  </si>
  <si>
    <t xml:space="preserve">
HYGIENIC RESEARCH INSTITUTE PRIVATE LIMITED
Address: RIVER SIDE,1st Floor PURIGHAT LANE,UPPER TELENGA BAZAR,9337717079
GST No: 21AABCH1547F1Z6
</t>
  </si>
  <si>
    <t>LR CH.</t>
  </si>
  <si>
    <t>AMT.</t>
  </si>
  <si>
    <t>KARANJIA</t>
  </si>
  <si>
    <t>SORO</t>
  </si>
  <si>
    <t>SL.</t>
  </si>
  <si>
    <t>LR NO.</t>
  </si>
  <si>
    <t>INV. NO.</t>
  </si>
  <si>
    <t>Kindly, verify &amp; confirm within 7 days, else GST will be filed by 20th JUNE, 2024.
GST to be paid by Consignor under Reverse Charge Mechanism(RCM) as per GST.</t>
  </si>
  <si>
    <t>CASE</t>
  </si>
  <si>
    <t>01/5/2024</t>
  </si>
  <si>
    <t>PL/JA/02270</t>
  </si>
  <si>
    <t>0178</t>
  </si>
  <si>
    <t>NIMAPARA</t>
  </si>
  <si>
    <t>PL/JA/02312</t>
  </si>
  <si>
    <t>13920</t>
  </si>
  <si>
    <t>KAMAKHYANAGAR</t>
  </si>
  <si>
    <t>PL/JA/02457</t>
  </si>
  <si>
    <t>0186</t>
  </si>
  <si>
    <t>NAYAGARH</t>
  </si>
  <si>
    <t>02/5/2024</t>
  </si>
  <si>
    <t>PL/JA/02448</t>
  </si>
  <si>
    <t>410170</t>
  </si>
  <si>
    <t>PL/JA/02463</t>
  </si>
  <si>
    <t>10189</t>
  </si>
  <si>
    <t>PL/JA/02647</t>
  </si>
  <si>
    <t>185</t>
  </si>
  <si>
    <t>BALIAPAL</t>
  </si>
  <si>
    <t>03/5/2024</t>
  </si>
  <si>
    <t>PL/JA/02544</t>
  </si>
  <si>
    <t>169</t>
  </si>
  <si>
    <t>PL/JA/02556</t>
  </si>
  <si>
    <t>10174</t>
  </si>
  <si>
    <t>15/5/2024</t>
  </si>
  <si>
    <t>PL/JA/03721</t>
  </si>
  <si>
    <t>10248</t>
  </si>
  <si>
    <t>22/5/2024</t>
  </si>
  <si>
    <t>PL/JA/03996</t>
  </si>
  <si>
    <t>290</t>
  </si>
  <si>
    <t>31/5/2024</t>
  </si>
  <si>
    <t>PL/JA/04873</t>
  </si>
  <si>
    <t>10352</t>
  </si>
  <si>
    <t>BIG CASE</t>
  </si>
  <si>
    <t>SMALL CASE</t>
  </si>
  <si>
    <t>BIG RATE</t>
  </si>
  <si>
    <t>SMALL RATE</t>
  </si>
  <si>
    <t>Thanking you for your business.
PRAGATI LOGISTICS</t>
  </si>
  <si>
    <t xml:space="preserve">Bill Date: 31/05/2024
Bill NO : 7585
Total Amount:  35660.00
</t>
  </si>
  <si>
    <t>(RUPEES THIRTY FIVE THOUSAND SIX HUNDRED SIXTY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</si>
</sst>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2" borderId="0" xfId="0" applyNumberFormat="1" applyFont="1" applyFill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0" fontId="1" fillId="0" borderId="7" xfId="0" applyNumberFormat="1" applyFont="1" applyBorder="1" applyAlignment="1">
      <alignment horizontal="left" wrapText="1"/>
    </xf>
    <xf numFmtId="0" fontId="1" fillId="0" borderId="8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right" vertical="center"/>
    </xf>
    <xf numFmtId="0" fontId="1" fillId="0" borderId="10" xfId="0" applyNumberFormat="1" applyFont="1" applyBorder="1" applyAlignment="1">
      <alignment horizontal="right" vertical="center"/>
    </xf>
    <xf numFmtId="0" fontId="1" fillId="0" borderId="11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9524</xdr:rowOff>
    </xdr:from>
    <xdr:to>
      <xdr:col>5</xdr:col>
      <xdr:colOff>1000126</xdr:colOff>
      <xdr:row>0</xdr:row>
      <xdr:rowOff>1066799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6" y="9524"/>
          <a:ext cx="3657600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zoomScale="85" zoomScaleNormal="85" workbookViewId="0">
      <selection activeCell="T9" sqref="T9"/>
    </sheetView>
  </sheetViews>
  <sheetFormatPr defaultRowHeight="15" x14ac:dyDescent="0.25"/>
  <cols>
    <col min="1" max="1" width="3.42578125" style="1" bestFit="1" customWidth="1"/>
    <col min="2" max="2" width="9.7109375" style="1" bestFit="1" customWidth="1"/>
    <col min="3" max="3" width="11.7109375" style="1" bestFit="1" customWidth="1"/>
    <col min="4" max="4" width="8.7109375" style="1" bestFit="1" customWidth="1"/>
    <col min="5" max="5" width="6.42578125" style="1" bestFit="1" customWidth="1"/>
    <col min="6" max="6" width="17.85546875" style="1" bestFit="1" customWidth="1"/>
    <col min="7" max="8" width="5.42578125" style="1" bestFit="1" customWidth="1"/>
    <col min="9" max="9" width="6.85546875" style="1" bestFit="1" customWidth="1"/>
    <col min="10" max="10" width="5.7109375" style="1" bestFit="1" customWidth="1"/>
    <col min="11" max="11" width="6.7109375" style="1" bestFit="1" customWidth="1"/>
    <col min="12" max="12" width="7.7109375" style="1" bestFit="1" customWidth="1"/>
    <col min="13" max="13" width="6.5703125" style="2" bestFit="1" customWidth="1"/>
    <col min="14" max="14" width="8.7109375" style="2" bestFit="1" customWidth="1"/>
    <col min="15" max="16384" width="9.140625" style="1"/>
  </cols>
  <sheetData>
    <row r="1" spans="1:14" ht="90" customHeight="1" x14ac:dyDescent="0.25">
      <c r="A1" s="19"/>
      <c r="B1" s="20"/>
      <c r="C1" s="20"/>
      <c r="D1" s="20"/>
      <c r="E1" s="20"/>
      <c r="F1" s="20"/>
      <c r="G1" s="24" t="s">
        <v>0</v>
      </c>
      <c r="H1" s="24"/>
      <c r="I1" s="24"/>
      <c r="J1" s="24"/>
      <c r="K1" s="24"/>
      <c r="L1" s="24"/>
      <c r="M1" s="24"/>
      <c r="N1" s="24"/>
    </row>
    <row r="2" spans="1:14" ht="71.25" customHeight="1" x14ac:dyDescent="0.25">
      <c r="A2" s="21" t="s">
        <v>7</v>
      </c>
      <c r="B2" s="22"/>
      <c r="C2" s="22"/>
      <c r="D2" s="22"/>
      <c r="E2" s="22"/>
      <c r="F2" s="23"/>
      <c r="G2" s="25" t="s">
        <v>54</v>
      </c>
      <c r="H2" s="25"/>
      <c r="I2" s="25"/>
      <c r="J2" s="25"/>
      <c r="K2" s="25"/>
      <c r="L2" s="25"/>
      <c r="M2" s="25"/>
      <c r="N2" s="25"/>
    </row>
    <row r="3" spans="1:14" s="8" customFormat="1" ht="30" x14ac:dyDescent="0.25">
      <c r="A3" s="12" t="s">
        <v>12</v>
      </c>
      <c r="B3" s="12" t="s">
        <v>2</v>
      </c>
      <c r="C3" s="12" t="s">
        <v>13</v>
      </c>
      <c r="D3" s="12" t="s">
        <v>14</v>
      </c>
      <c r="E3" s="12" t="s">
        <v>3</v>
      </c>
      <c r="F3" s="12" t="s">
        <v>4</v>
      </c>
      <c r="G3" s="12" t="s">
        <v>16</v>
      </c>
      <c r="H3" s="12" t="s">
        <v>49</v>
      </c>
      <c r="I3" s="12" t="s">
        <v>50</v>
      </c>
      <c r="J3" s="13" t="s">
        <v>51</v>
      </c>
      <c r="K3" s="13" t="s">
        <v>52</v>
      </c>
      <c r="L3" s="13" t="s">
        <v>6</v>
      </c>
      <c r="M3" s="13" t="s">
        <v>8</v>
      </c>
      <c r="N3" s="13" t="s">
        <v>9</v>
      </c>
    </row>
    <row r="4" spans="1:14" s="8" customFormat="1" ht="15" customHeight="1" x14ac:dyDescent="0.25">
      <c r="A4" s="9">
        <v>1</v>
      </c>
      <c r="B4" s="4" t="s">
        <v>17</v>
      </c>
      <c r="C4" s="4" t="s">
        <v>18</v>
      </c>
      <c r="D4" s="4" t="s">
        <v>19</v>
      </c>
      <c r="E4" s="5" t="s">
        <v>5</v>
      </c>
      <c r="F4" s="4" t="s">
        <v>20</v>
      </c>
      <c r="G4" s="4">
        <v>23</v>
      </c>
      <c r="H4" s="4"/>
      <c r="I4" s="4">
        <v>23</v>
      </c>
      <c r="J4" s="10">
        <v>47</v>
      </c>
      <c r="K4" s="10">
        <v>27</v>
      </c>
      <c r="L4" s="10">
        <f>G4*10</f>
        <v>230</v>
      </c>
      <c r="M4" s="10">
        <v>20</v>
      </c>
      <c r="N4" s="10">
        <f>H4*J4+I4*K4+L4+M4</f>
        <v>871</v>
      </c>
    </row>
    <row r="5" spans="1:14" s="8" customFormat="1" ht="15" customHeight="1" x14ac:dyDescent="0.25">
      <c r="A5" s="9">
        <v>2</v>
      </c>
      <c r="B5" s="4" t="s">
        <v>17</v>
      </c>
      <c r="C5" s="4" t="s">
        <v>21</v>
      </c>
      <c r="D5" s="4" t="s">
        <v>22</v>
      </c>
      <c r="E5" s="5" t="s">
        <v>5</v>
      </c>
      <c r="F5" s="4" t="s">
        <v>23</v>
      </c>
      <c r="G5" s="4">
        <v>192</v>
      </c>
      <c r="H5" s="4">
        <v>5</v>
      </c>
      <c r="I5" s="4">
        <v>187</v>
      </c>
      <c r="J5" s="10">
        <v>47</v>
      </c>
      <c r="K5" s="10">
        <v>27</v>
      </c>
      <c r="L5" s="10">
        <f t="shared" ref="L5:L14" si="0">G5*10</f>
        <v>1920</v>
      </c>
      <c r="M5" s="10">
        <v>20</v>
      </c>
      <c r="N5" s="10">
        <f t="shared" ref="N5:N14" si="1">H5*J5+I5*K5+L5+M5</f>
        <v>7224</v>
      </c>
    </row>
    <row r="6" spans="1:14" s="8" customFormat="1" ht="15" customHeight="1" x14ac:dyDescent="0.25">
      <c r="A6" s="9">
        <v>3</v>
      </c>
      <c r="B6" s="4" t="s">
        <v>17</v>
      </c>
      <c r="C6" s="4" t="s">
        <v>24</v>
      </c>
      <c r="D6" s="4" t="s">
        <v>25</v>
      </c>
      <c r="E6" s="5" t="s">
        <v>5</v>
      </c>
      <c r="F6" s="4" t="s">
        <v>26</v>
      </c>
      <c r="G6" s="4">
        <v>22</v>
      </c>
      <c r="H6" s="4"/>
      <c r="I6" s="4">
        <v>22</v>
      </c>
      <c r="J6" s="10">
        <v>47</v>
      </c>
      <c r="K6" s="10">
        <v>27</v>
      </c>
      <c r="L6" s="10">
        <f t="shared" si="0"/>
        <v>220</v>
      </c>
      <c r="M6" s="10">
        <v>20</v>
      </c>
      <c r="N6" s="10">
        <f t="shared" si="1"/>
        <v>834</v>
      </c>
    </row>
    <row r="7" spans="1:14" s="8" customFormat="1" ht="15" customHeight="1" x14ac:dyDescent="0.25">
      <c r="A7" s="9">
        <v>4</v>
      </c>
      <c r="B7" s="4" t="s">
        <v>27</v>
      </c>
      <c r="C7" s="4" t="s">
        <v>28</v>
      </c>
      <c r="D7" s="4" t="s">
        <v>29</v>
      </c>
      <c r="E7" s="5" t="s">
        <v>5</v>
      </c>
      <c r="F7" s="4" t="s">
        <v>11</v>
      </c>
      <c r="G7" s="4">
        <v>41</v>
      </c>
      <c r="H7" s="4">
        <v>3</v>
      </c>
      <c r="I7" s="4">
        <v>38</v>
      </c>
      <c r="J7" s="10">
        <v>58</v>
      </c>
      <c r="K7" s="10">
        <v>38</v>
      </c>
      <c r="L7" s="10">
        <f t="shared" si="0"/>
        <v>410</v>
      </c>
      <c r="M7" s="10">
        <v>20</v>
      </c>
      <c r="N7" s="10">
        <f t="shared" si="1"/>
        <v>2048</v>
      </c>
    </row>
    <row r="8" spans="1:14" s="8" customFormat="1" ht="15" customHeight="1" x14ac:dyDescent="0.25">
      <c r="A8" s="9">
        <v>5</v>
      </c>
      <c r="B8" s="4" t="s">
        <v>27</v>
      </c>
      <c r="C8" s="4" t="s">
        <v>30</v>
      </c>
      <c r="D8" s="4" t="s">
        <v>31</v>
      </c>
      <c r="E8" s="5" t="s">
        <v>5</v>
      </c>
      <c r="F8" s="4" t="s">
        <v>1</v>
      </c>
      <c r="G8" s="4">
        <v>24</v>
      </c>
      <c r="H8" s="4"/>
      <c r="I8" s="4">
        <v>24</v>
      </c>
      <c r="J8" s="10">
        <v>72</v>
      </c>
      <c r="K8" s="10">
        <v>52</v>
      </c>
      <c r="L8" s="10">
        <f t="shared" si="0"/>
        <v>240</v>
      </c>
      <c r="M8" s="10">
        <v>20</v>
      </c>
      <c r="N8" s="10">
        <f t="shared" si="1"/>
        <v>1508</v>
      </c>
    </row>
    <row r="9" spans="1:14" s="8" customFormat="1" ht="15" customHeight="1" x14ac:dyDescent="0.25">
      <c r="A9" s="9">
        <v>6</v>
      </c>
      <c r="B9" s="4" t="s">
        <v>27</v>
      </c>
      <c r="C9" s="4" t="s">
        <v>32</v>
      </c>
      <c r="D9" s="4" t="s">
        <v>33</v>
      </c>
      <c r="E9" s="5" t="s">
        <v>5</v>
      </c>
      <c r="F9" s="4" t="s">
        <v>34</v>
      </c>
      <c r="G9" s="4">
        <v>22</v>
      </c>
      <c r="H9" s="4">
        <v>2</v>
      </c>
      <c r="I9" s="4">
        <v>20</v>
      </c>
      <c r="J9" s="10">
        <v>72</v>
      </c>
      <c r="K9" s="10">
        <v>52</v>
      </c>
      <c r="L9" s="10">
        <f t="shared" si="0"/>
        <v>220</v>
      </c>
      <c r="M9" s="10">
        <v>20</v>
      </c>
      <c r="N9" s="10">
        <f t="shared" si="1"/>
        <v>1424</v>
      </c>
    </row>
    <row r="10" spans="1:14" s="8" customFormat="1" ht="15" customHeight="1" x14ac:dyDescent="0.25">
      <c r="A10" s="9">
        <v>7</v>
      </c>
      <c r="B10" s="4" t="s">
        <v>35</v>
      </c>
      <c r="C10" s="4" t="s">
        <v>36</v>
      </c>
      <c r="D10" s="4" t="s">
        <v>37</v>
      </c>
      <c r="E10" s="5" t="s">
        <v>5</v>
      </c>
      <c r="F10" s="4" t="s">
        <v>26</v>
      </c>
      <c r="G10" s="4">
        <v>95</v>
      </c>
      <c r="H10" s="4">
        <v>2</v>
      </c>
      <c r="I10" s="4">
        <v>93</v>
      </c>
      <c r="J10" s="10">
        <v>47</v>
      </c>
      <c r="K10" s="10">
        <v>27</v>
      </c>
      <c r="L10" s="10">
        <f t="shared" si="0"/>
        <v>950</v>
      </c>
      <c r="M10" s="10">
        <v>20</v>
      </c>
      <c r="N10" s="10">
        <f t="shared" si="1"/>
        <v>3575</v>
      </c>
    </row>
    <row r="11" spans="1:14" s="8" customFormat="1" ht="15" customHeight="1" x14ac:dyDescent="0.25">
      <c r="A11" s="9">
        <v>8</v>
      </c>
      <c r="B11" s="4" t="s">
        <v>35</v>
      </c>
      <c r="C11" s="4" t="s">
        <v>38</v>
      </c>
      <c r="D11" s="4" t="s">
        <v>39</v>
      </c>
      <c r="E11" s="5" t="s">
        <v>5</v>
      </c>
      <c r="F11" s="4" t="s">
        <v>10</v>
      </c>
      <c r="G11" s="4">
        <v>60</v>
      </c>
      <c r="H11" s="4"/>
      <c r="I11" s="4">
        <v>60</v>
      </c>
      <c r="J11" s="10">
        <v>79</v>
      </c>
      <c r="K11" s="10">
        <v>59</v>
      </c>
      <c r="L11" s="10">
        <f t="shared" si="0"/>
        <v>600</v>
      </c>
      <c r="M11" s="10">
        <v>20</v>
      </c>
      <c r="N11" s="10">
        <f>H11*J11+I11*K11+L11+M11</f>
        <v>4160</v>
      </c>
    </row>
    <row r="12" spans="1:14" s="8" customFormat="1" ht="15" customHeight="1" x14ac:dyDescent="0.25">
      <c r="A12" s="9">
        <v>9</v>
      </c>
      <c r="B12" s="4" t="s">
        <v>40</v>
      </c>
      <c r="C12" s="4" t="s">
        <v>41</v>
      </c>
      <c r="D12" s="4" t="s">
        <v>42</v>
      </c>
      <c r="E12" s="5" t="s">
        <v>5</v>
      </c>
      <c r="F12" s="4" t="s">
        <v>10</v>
      </c>
      <c r="G12" s="4">
        <v>80</v>
      </c>
      <c r="H12" s="4"/>
      <c r="I12" s="4">
        <v>80</v>
      </c>
      <c r="J12" s="10">
        <v>79</v>
      </c>
      <c r="K12" s="10">
        <v>59</v>
      </c>
      <c r="L12" s="10">
        <f t="shared" si="0"/>
        <v>800</v>
      </c>
      <c r="M12" s="10">
        <v>20</v>
      </c>
      <c r="N12" s="10">
        <f>H12*J12+I12*K12+L12+M12</f>
        <v>5540</v>
      </c>
    </row>
    <row r="13" spans="1:14" s="8" customFormat="1" ht="15" customHeight="1" x14ac:dyDescent="0.25">
      <c r="A13" s="9">
        <v>10</v>
      </c>
      <c r="B13" s="4" t="s">
        <v>43</v>
      </c>
      <c r="C13" s="4" t="s">
        <v>44</v>
      </c>
      <c r="D13" s="4" t="s">
        <v>45</v>
      </c>
      <c r="E13" s="5" t="s">
        <v>5</v>
      </c>
      <c r="F13" s="4" t="s">
        <v>34</v>
      </c>
      <c r="G13" s="4">
        <v>54</v>
      </c>
      <c r="H13" s="4">
        <v>4</v>
      </c>
      <c r="I13" s="4">
        <v>50</v>
      </c>
      <c r="J13" s="10">
        <v>72</v>
      </c>
      <c r="K13" s="10">
        <v>52</v>
      </c>
      <c r="L13" s="10">
        <f t="shared" si="0"/>
        <v>540</v>
      </c>
      <c r="M13" s="10">
        <v>20</v>
      </c>
      <c r="N13" s="10">
        <f t="shared" si="1"/>
        <v>3448</v>
      </c>
    </row>
    <row r="14" spans="1:14" s="8" customFormat="1" ht="15" customHeight="1" x14ac:dyDescent="0.25">
      <c r="A14" s="9">
        <v>11</v>
      </c>
      <c r="B14" s="4" t="s">
        <v>46</v>
      </c>
      <c r="C14" s="4" t="s">
        <v>47</v>
      </c>
      <c r="D14" s="4" t="s">
        <v>48</v>
      </c>
      <c r="E14" s="5" t="s">
        <v>5</v>
      </c>
      <c r="F14" s="4" t="s">
        <v>10</v>
      </c>
      <c r="G14" s="4">
        <v>72</v>
      </c>
      <c r="H14" s="4">
        <v>2</v>
      </c>
      <c r="I14" s="4">
        <v>70</v>
      </c>
      <c r="J14" s="10">
        <v>79</v>
      </c>
      <c r="K14" s="10">
        <v>59</v>
      </c>
      <c r="L14" s="10">
        <f t="shared" si="0"/>
        <v>720</v>
      </c>
      <c r="M14" s="10">
        <v>20</v>
      </c>
      <c r="N14" s="10">
        <f t="shared" si="1"/>
        <v>5028</v>
      </c>
    </row>
    <row r="15" spans="1:14" s="8" customFormat="1" ht="15" customHeight="1" x14ac:dyDescent="0.25">
      <c r="A15" s="26" t="s">
        <v>55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8"/>
      <c r="N15" s="14">
        <f>SUM(N4:N14)</f>
        <v>35660</v>
      </c>
    </row>
    <row r="16" spans="1:14" s="8" customFormat="1" ht="15" customHeight="1" thickBot="1" x14ac:dyDescent="0.3">
      <c r="A16" s="6"/>
      <c r="B16"/>
      <c r="C16"/>
      <c r="D16"/>
      <c r="E16"/>
      <c r="F16"/>
      <c r="G16" s="9">
        <f>SUM(G4:G14)</f>
        <v>685</v>
      </c>
      <c r="H16" s="11"/>
      <c r="I16" s="11"/>
      <c r="J16" s="7"/>
      <c r="K16" s="7"/>
      <c r="L16" s="7"/>
      <c r="M16" s="7"/>
      <c r="N16" s="7"/>
    </row>
    <row r="17" spans="1:14" s="3" customFormat="1" ht="30" customHeight="1" thickBot="1" x14ac:dyDescent="0.3">
      <c r="A17" s="15" t="s">
        <v>15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</row>
    <row r="18" spans="1:14" s="3" customFormat="1" ht="45" customHeight="1" thickBot="1" x14ac:dyDescent="0.3">
      <c r="A18" s="17" t="s">
        <v>53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</row>
  </sheetData>
  <sortState ref="B4:K16">
    <sortCondition ref="B4:B16"/>
    <sortCondition ref="C4:C16"/>
  </sortState>
  <mergeCells count="7">
    <mergeCell ref="A17:N17"/>
    <mergeCell ref="A18:N18"/>
    <mergeCell ref="A1:F1"/>
    <mergeCell ref="A2:F2"/>
    <mergeCell ref="G1:N1"/>
    <mergeCell ref="G2:N2"/>
    <mergeCell ref="A15:M15"/>
  </mergeCells>
  <conditionalFormatting sqref="N3:N16">
    <cfRule type="duplicateValues" dxfId="0" priority="31" stopIfTrue="1"/>
  </conditionalFormatting>
  <pageMargins left="0.23" right="0.13" top="0.78740157480314965" bottom="0.74803149606299213" header="0.31496062992125984" footer="0.31496062992125984"/>
  <pageSetup scale="9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2024-06-14T12:40:26Z</cp:lastPrinted>
  <dcterms:created xsi:type="dcterms:W3CDTF">2024-01-14T07:00:34Z</dcterms:created>
  <dcterms:modified xsi:type="dcterms:W3CDTF">2024-06-14T12:40:27Z</dcterms:modified>
</cp:coreProperties>
</file>