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 activeTab="1"/>
  </bookViews>
  <sheets>
    <sheet name="Invoice" sheetId="1" r:id="rId1"/>
    <sheet name="Sheet1" sheetId="3" r:id="rId2"/>
  </sheets>
  <definedNames>
    <definedName name="_xlnm._FilterDatabase" localSheetId="0" hidden="1">Invoice!$A$3:$L$32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30" i="1"/>
  <c r="G30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J20"/>
  <c r="L20" s="1"/>
  <c r="J19"/>
  <c r="L19" s="1"/>
  <c r="J18"/>
  <c r="L18" s="1"/>
  <c r="J17"/>
  <c r="L17" s="1"/>
  <c r="J16"/>
  <c r="L16" s="1"/>
  <c r="J15"/>
  <c r="L15" s="1"/>
  <c r="J14"/>
  <c r="L14" s="1"/>
  <c r="J13"/>
  <c r="L13" s="1"/>
  <c r="J12"/>
  <c r="L12" s="1"/>
  <c r="J11"/>
  <c r="L11" s="1"/>
  <c r="J10"/>
  <c r="L10" s="1"/>
  <c r="J9"/>
  <c r="L9" s="1"/>
  <c r="J8"/>
  <c r="L8" s="1"/>
  <c r="J7"/>
  <c r="L7" s="1"/>
  <c r="J6"/>
  <c r="L6" s="1"/>
  <c r="J5"/>
  <c r="L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J4"/>
  <c r="L4" s="1"/>
  <c r="L29" l="1"/>
</calcChain>
</file>

<file path=xl/sharedStrings.xml><?xml version="1.0" encoding="utf-8"?>
<sst xmlns="http://schemas.openxmlformats.org/spreadsheetml/2006/main" count="302" uniqueCount="115">
  <si>
    <t>Thanking you for your business.
PRAGATI LOGISTICS</t>
  </si>
  <si>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</si>
  <si>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</si>
  <si>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</si>
  <si>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</si>
  <si>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</si>
  <si>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</si>
  <si>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</si>
  <si>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</si>
  <si>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</si>
  <si>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</si>
  <si>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</si>
  <si>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</si>
  <si>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</si>
  <si>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</si>
  <si>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</si>
  <si>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BADAGADA</t>
  </si>
  <si>
    <t>BEGUNIAPADA</t>
  </si>
  <si>
    <t>TALCHER</t>
  </si>
  <si>
    <t>ANGUL</t>
  </si>
  <si>
    <t>KENDRAPARA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</si>
  <si>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</si>
  <si>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</si>
  <si>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</si>
  <si>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</si>
  <si>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RAYAGADA</t>
  </si>
  <si>
    <t>CUTTACK</t>
  </si>
  <si>
    <t>Kindly, verify &amp; confirm within 7 days, else GST will be filed by 20th NOV, 2024. 
GST to be paid by Consignor under Reverse Charge Mechanism(RCM) as per GST.</t>
  </si>
  <si>
    <t>PARTY NAME</t>
  </si>
  <si>
    <t>02/10/2024</t>
  </si>
  <si>
    <t>PL/JA/15564</t>
  </si>
  <si>
    <t>149</t>
  </si>
  <si>
    <t>SATYANARAYAN TRADERS</t>
  </si>
  <si>
    <t>PL/JA/15565</t>
  </si>
  <si>
    <t>154</t>
  </si>
  <si>
    <t>SRI LAXMI FURNITURE</t>
  </si>
  <si>
    <t>PL/JA/15566</t>
  </si>
  <si>
    <t>156</t>
  </si>
  <si>
    <t>LUCHAPADA</t>
  </si>
  <si>
    <t>RABIRATNA PAINTS AND HARDWARE</t>
  </si>
  <si>
    <t>PL/JA/15567</t>
  </si>
  <si>
    <t>150</t>
  </si>
  <si>
    <t xml:space="preserve">MANIKESWARI HARDWARE </t>
  </si>
  <si>
    <t>PL/JA/15673</t>
  </si>
  <si>
    <t>158</t>
  </si>
  <si>
    <t>SIMILIGUDA</t>
  </si>
  <si>
    <t>BALAJI HARDWARES</t>
  </si>
  <si>
    <t>PL/JA/15675</t>
  </si>
  <si>
    <t>148</t>
  </si>
  <si>
    <t>SGS PAINTS AND PIPES</t>
  </si>
  <si>
    <t>PL/JA/15764</t>
  </si>
  <si>
    <t>153</t>
  </si>
  <si>
    <t>JALESWAR</t>
  </si>
  <si>
    <t>jay maa laxmi hardware jaleswar</t>
  </si>
  <si>
    <t>03/10/2024</t>
  </si>
  <si>
    <t>PL/JA/15705</t>
  </si>
  <si>
    <t>155</t>
  </si>
  <si>
    <t>SRI LAXMI HARDWARE</t>
  </si>
  <si>
    <t>PL/JA/15742</t>
  </si>
  <si>
    <t>152</t>
  </si>
  <si>
    <t>GOGUA</t>
  </si>
  <si>
    <t>ARUNA KUMAR MALLICK</t>
  </si>
  <si>
    <t>PL/JA/15781</t>
  </si>
  <si>
    <t>157</t>
  </si>
  <si>
    <t>BHANJKIA KASHIPUR</t>
  </si>
  <si>
    <t>ANNAPURNA HARDWARE KASHIPUR</t>
  </si>
  <si>
    <t>PL/JA/15888</t>
  </si>
  <si>
    <t>163</t>
  </si>
  <si>
    <t>DELANG</t>
  </si>
  <si>
    <t>GURUKRUPA STORE DELANGA</t>
  </si>
  <si>
    <t>PL/JA/15889</t>
  </si>
  <si>
    <t>159</t>
  </si>
  <si>
    <t>04/10/2024</t>
  </si>
  <si>
    <t>PL/JA/15825</t>
  </si>
  <si>
    <t>162</t>
  </si>
  <si>
    <t>RATH PAINTS</t>
  </si>
  <si>
    <t>PL/JA/15826</t>
  </si>
  <si>
    <t>151</t>
  </si>
  <si>
    <t>07/10/2024</t>
  </si>
  <si>
    <t>PL/JA/16076</t>
  </si>
  <si>
    <t>165</t>
  </si>
  <si>
    <t>PL/JA/16080</t>
  </si>
  <si>
    <t>164</t>
  </si>
  <si>
    <t>BALIMELA</t>
  </si>
  <si>
    <t>08/10/2024</t>
  </si>
  <si>
    <t>PL/JA/16340</t>
  </si>
  <si>
    <t>JA/177</t>
  </si>
  <si>
    <t>152   (RETURN LR)</t>
  </si>
  <si>
    <t>22/10/2024</t>
  </si>
  <si>
    <t>PL/JA/17010</t>
  </si>
  <si>
    <t>169</t>
  </si>
  <si>
    <t>PL/JA/17097</t>
  </si>
  <si>
    <t>170</t>
  </si>
  <si>
    <t>VIJAYA PAINTS</t>
  </si>
  <si>
    <t>23/10/2024</t>
  </si>
  <si>
    <t>PL/JA/17131</t>
  </si>
  <si>
    <t>168</t>
  </si>
  <si>
    <t>SAHOO and SONS</t>
  </si>
  <si>
    <t>28/10/2024</t>
  </si>
  <si>
    <t>PL/JA/17409</t>
  </si>
  <si>
    <t>166</t>
  </si>
  <si>
    <t>BARO</t>
  </si>
  <si>
    <t>MANIBABA TRADERS KENDRAPARA</t>
  </si>
  <si>
    <t>30/10/2024</t>
  </si>
  <si>
    <t>PL/JA/17582</t>
  </si>
  <si>
    <t>172</t>
  </si>
  <si>
    <t>RABIRATNA PAINT AND HARDWARE</t>
  </si>
  <si>
    <t>PL/JA/17722</t>
  </si>
  <si>
    <t>171</t>
  </si>
  <si>
    <t>PADMAVATI PAINTS and CAMICALS</t>
  </si>
  <si>
    <t>PL/JA/17905</t>
  </si>
  <si>
    <t>174</t>
  </si>
  <si>
    <t>(RUPEES NINETY FIVE THOUSAND FOUR HUNDRED NINETY TWO ONLY)</t>
  </si>
  <si>
    <t>MAA DURGA HARDWARE STORE</t>
  </si>
  <si>
    <t>Bill Date : 12/11/2024
Bill NO : 24962
Total Amount: 95492.00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</si>
</sst>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276225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2767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A3" sqref="A3:G28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12.5703125" style="1" customWidth="1"/>
    <col min="5" max="5" width="7.5703125" style="1" bestFit="1" customWidth="1"/>
    <col min="6" max="6" width="14.140625" style="1" bestFit="1" customWidth="1"/>
    <col min="7" max="7" width="6.140625" style="1" customWidth="1"/>
    <col min="8" max="8" width="8.28515625" style="5" bestFit="1" customWidth="1"/>
    <col min="9" max="9" width="5.42578125" style="2" bestFit="1" customWidth="1"/>
    <col min="10" max="10" width="7.85546875" style="2" customWidth="1"/>
    <col min="11" max="11" width="6.42578125" style="2" bestFit="1" customWidth="1"/>
    <col min="12" max="12" width="8.5703125" style="2" bestFit="1" customWidth="1"/>
    <col min="13" max="13" width="34.140625" style="1" bestFit="1" customWidth="1"/>
    <col min="14" max="16384" width="9.140625" style="1"/>
  </cols>
  <sheetData>
    <row r="1" spans="1:16" ht="81.75" customHeight="1">
      <c r="A1" s="28"/>
      <c r="B1" s="28"/>
      <c r="C1" s="28"/>
      <c r="D1" s="28"/>
      <c r="E1" s="28"/>
      <c r="F1" s="28"/>
      <c r="G1" s="28"/>
      <c r="H1" s="23" t="s">
        <v>23</v>
      </c>
      <c r="I1" s="24"/>
      <c r="J1" s="24"/>
      <c r="K1" s="24"/>
      <c r="L1" s="25"/>
    </row>
    <row r="2" spans="1:16" ht="81.75" customHeight="1">
      <c r="A2" s="29" t="s">
        <v>22</v>
      </c>
      <c r="B2" s="30"/>
      <c r="C2" s="30"/>
      <c r="D2" s="30"/>
      <c r="E2" s="30"/>
      <c r="F2" s="30"/>
      <c r="G2" s="31"/>
      <c r="H2" s="23" t="s">
        <v>114</v>
      </c>
      <c r="I2" s="24"/>
      <c r="J2" s="24"/>
      <c r="K2" s="24"/>
      <c r="L2" s="25"/>
      <c r="M2" s="2"/>
    </row>
    <row r="3" spans="1:16" s="4" customFormat="1" ht="14.25" customHeight="1">
      <c r="A3" s="10" t="s">
        <v>14</v>
      </c>
      <c r="B3" s="9" t="s">
        <v>5</v>
      </c>
      <c r="C3" s="9" t="s">
        <v>15</v>
      </c>
      <c r="D3" s="9" t="s">
        <v>24</v>
      </c>
      <c r="E3" s="9" t="s">
        <v>6</v>
      </c>
      <c r="F3" s="9" t="s">
        <v>7</v>
      </c>
      <c r="G3" s="9" t="s">
        <v>8</v>
      </c>
      <c r="H3" s="9" t="s">
        <v>1</v>
      </c>
      <c r="I3" s="8" t="s">
        <v>9</v>
      </c>
      <c r="J3" s="8" t="s">
        <v>11</v>
      </c>
      <c r="K3" s="8" t="s">
        <v>12</v>
      </c>
      <c r="L3" s="8" t="s">
        <v>13</v>
      </c>
      <c r="M3" s="9" t="s">
        <v>28</v>
      </c>
      <c r="P3" s="1"/>
    </row>
    <row r="4" spans="1:16" s="4" customFormat="1" ht="14.25" customHeight="1">
      <c r="A4" s="11">
        <v>1</v>
      </c>
      <c r="B4" s="12" t="s">
        <v>29</v>
      </c>
      <c r="C4" s="12" t="s">
        <v>30</v>
      </c>
      <c r="D4" s="12" t="s">
        <v>31</v>
      </c>
      <c r="E4" s="13" t="s">
        <v>10</v>
      </c>
      <c r="F4" s="12" t="s">
        <v>16</v>
      </c>
      <c r="G4" s="12">
        <v>43</v>
      </c>
      <c r="H4" s="12">
        <v>1018</v>
      </c>
      <c r="I4" s="14">
        <v>3.8</v>
      </c>
      <c r="J4" s="14">
        <f t="shared" ref="J4:J28" si="0">G4*12</f>
        <v>516</v>
      </c>
      <c r="K4" s="14">
        <v>35</v>
      </c>
      <c r="L4" s="14">
        <f t="shared" ref="L4:L28" si="1">H4*I4+J4+K4</f>
        <v>4419.3999999999996</v>
      </c>
      <c r="M4" s="12" t="s">
        <v>32</v>
      </c>
    </row>
    <row r="5" spans="1:16" s="4" customFormat="1" ht="14.25" customHeight="1">
      <c r="A5" s="11">
        <f>A4+1</f>
        <v>2</v>
      </c>
      <c r="B5" s="12" t="s">
        <v>29</v>
      </c>
      <c r="C5" s="12" t="s">
        <v>33</v>
      </c>
      <c r="D5" s="12" t="s">
        <v>34</v>
      </c>
      <c r="E5" s="13" t="s">
        <v>10</v>
      </c>
      <c r="F5" s="12" t="s">
        <v>17</v>
      </c>
      <c r="G5" s="12">
        <v>5</v>
      </c>
      <c r="H5" s="12">
        <v>165</v>
      </c>
      <c r="I5" s="14">
        <v>2.75</v>
      </c>
      <c r="J5" s="14">
        <f t="shared" si="0"/>
        <v>60</v>
      </c>
      <c r="K5" s="14">
        <v>35</v>
      </c>
      <c r="L5" s="14">
        <f t="shared" si="1"/>
        <v>548.75</v>
      </c>
      <c r="M5" s="12" t="s">
        <v>35</v>
      </c>
    </row>
    <row r="6" spans="1:16" s="4" customFormat="1" ht="14.25" customHeight="1">
      <c r="A6" s="11">
        <f t="shared" ref="A6:A28" si="2">A5+1</f>
        <v>3</v>
      </c>
      <c r="B6" s="12" t="s">
        <v>29</v>
      </c>
      <c r="C6" s="12" t="s">
        <v>36</v>
      </c>
      <c r="D6" s="12" t="s">
        <v>37</v>
      </c>
      <c r="E6" s="13" t="s">
        <v>10</v>
      </c>
      <c r="F6" s="12" t="s">
        <v>38</v>
      </c>
      <c r="G6" s="12">
        <v>21</v>
      </c>
      <c r="H6" s="12">
        <v>301</v>
      </c>
      <c r="I6" s="14">
        <v>2.75</v>
      </c>
      <c r="J6" s="14">
        <f t="shared" si="0"/>
        <v>252</v>
      </c>
      <c r="K6" s="14">
        <v>35</v>
      </c>
      <c r="L6" s="14">
        <f t="shared" si="1"/>
        <v>1114.75</v>
      </c>
      <c r="M6" s="12" t="s">
        <v>39</v>
      </c>
    </row>
    <row r="7" spans="1:16" s="4" customFormat="1" ht="14.25" customHeight="1">
      <c r="A7" s="11">
        <f t="shared" si="2"/>
        <v>4</v>
      </c>
      <c r="B7" s="12" t="s">
        <v>29</v>
      </c>
      <c r="C7" s="12" t="s">
        <v>40</v>
      </c>
      <c r="D7" s="12" t="s">
        <v>41</v>
      </c>
      <c r="E7" s="13" t="s">
        <v>10</v>
      </c>
      <c r="F7" s="12" t="s">
        <v>3</v>
      </c>
      <c r="G7" s="12">
        <v>9</v>
      </c>
      <c r="H7" s="12">
        <v>109</v>
      </c>
      <c r="I7" s="14">
        <v>2.75</v>
      </c>
      <c r="J7" s="14">
        <f t="shared" si="0"/>
        <v>108</v>
      </c>
      <c r="K7" s="14">
        <v>35</v>
      </c>
      <c r="L7" s="14">
        <f t="shared" si="1"/>
        <v>442.75</v>
      </c>
      <c r="M7" s="12" t="s">
        <v>42</v>
      </c>
    </row>
    <row r="8" spans="1:16" s="4" customFormat="1" ht="14.25" customHeight="1">
      <c r="A8" s="11">
        <f t="shared" si="2"/>
        <v>5</v>
      </c>
      <c r="B8" s="12" t="s">
        <v>29</v>
      </c>
      <c r="C8" s="12" t="s">
        <v>43</v>
      </c>
      <c r="D8" s="12" t="s">
        <v>44</v>
      </c>
      <c r="E8" s="13" t="s">
        <v>10</v>
      </c>
      <c r="F8" s="12" t="s">
        <v>45</v>
      </c>
      <c r="G8" s="12">
        <v>75</v>
      </c>
      <c r="H8" s="12">
        <v>418</v>
      </c>
      <c r="I8" s="14">
        <v>4.8</v>
      </c>
      <c r="J8" s="14">
        <f t="shared" si="0"/>
        <v>900</v>
      </c>
      <c r="K8" s="14">
        <v>35</v>
      </c>
      <c r="L8" s="14">
        <f t="shared" si="1"/>
        <v>2941.3999999999996</v>
      </c>
      <c r="M8" s="12" t="s">
        <v>46</v>
      </c>
    </row>
    <row r="9" spans="1:16" s="4" customFormat="1" ht="14.25" customHeight="1">
      <c r="A9" s="11">
        <f t="shared" si="2"/>
        <v>6</v>
      </c>
      <c r="B9" s="12" t="s">
        <v>29</v>
      </c>
      <c r="C9" s="12" t="s">
        <v>47</v>
      </c>
      <c r="D9" s="12" t="s">
        <v>48</v>
      </c>
      <c r="E9" s="13" t="s">
        <v>10</v>
      </c>
      <c r="F9" s="12" t="s">
        <v>2</v>
      </c>
      <c r="G9" s="12">
        <v>41</v>
      </c>
      <c r="H9" s="12">
        <v>528</v>
      </c>
      <c r="I9" s="14">
        <v>4.8</v>
      </c>
      <c r="J9" s="14">
        <f t="shared" si="0"/>
        <v>492</v>
      </c>
      <c r="K9" s="14">
        <v>35</v>
      </c>
      <c r="L9" s="14">
        <f t="shared" si="1"/>
        <v>3061.4</v>
      </c>
      <c r="M9" s="12" t="s">
        <v>49</v>
      </c>
    </row>
    <row r="10" spans="1:16" s="4" customFormat="1" ht="14.25" customHeight="1">
      <c r="A10" s="11">
        <f t="shared" si="2"/>
        <v>7</v>
      </c>
      <c r="B10" s="12" t="s">
        <v>29</v>
      </c>
      <c r="C10" s="12" t="s">
        <v>50</v>
      </c>
      <c r="D10" s="12" t="s">
        <v>51</v>
      </c>
      <c r="E10" s="13" t="s">
        <v>10</v>
      </c>
      <c r="F10" s="12" t="s">
        <v>52</v>
      </c>
      <c r="G10" s="12">
        <v>31</v>
      </c>
      <c r="H10" s="12">
        <v>721</v>
      </c>
      <c r="I10" s="14">
        <v>2.75</v>
      </c>
      <c r="J10" s="14">
        <f t="shared" si="0"/>
        <v>372</v>
      </c>
      <c r="K10" s="14">
        <v>35</v>
      </c>
      <c r="L10" s="14">
        <f t="shared" si="1"/>
        <v>2389.75</v>
      </c>
      <c r="M10" s="12" t="s">
        <v>53</v>
      </c>
    </row>
    <row r="11" spans="1:16" s="4" customFormat="1" ht="14.25" customHeight="1">
      <c r="A11" s="11">
        <f t="shared" si="2"/>
        <v>8</v>
      </c>
      <c r="B11" s="12" t="s">
        <v>54</v>
      </c>
      <c r="C11" s="12" t="s">
        <v>55</v>
      </c>
      <c r="D11" s="12" t="s">
        <v>56</v>
      </c>
      <c r="E11" s="13" t="s">
        <v>10</v>
      </c>
      <c r="F11" s="12" t="s">
        <v>18</v>
      </c>
      <c r="G11" s="12">
        <v>46</v>
      </c>
      <c r="H11" s="12">
        <v>938</v>
      </c>
      <c r="I11" s="14">
        <v>2.75</v>
      </c>
      <c r="J11" s="14">
        <f t="shared" si="0"/>
        <v>552</v>
      </c>
      <c r="K11" s="14">
        <v>35</v>
      </c>
      <c r="L11" s="14">
        <f t="shared" si="1"/>
        <v>3166.5</v>
      </c>
      <c r="M11" s="12" t="s">
        <v>57</v>
      </c>
    </row>
    <row r="12" spans="1:16" s="4" customFormat="1" ht="14.25" customHeight="1">
      <c r="A12" s="11">
        <f t="shared" si="2"/>
        <v>9</v>
      </c>
      <c r="B12" s="12" t="s">
        <v>54</v>
      </c>
      <c r="C12" s="12" t="s">
        <v>58</v>
      </c>
      <c r="D12" s="12" t="s">
        <v>59</v>
      </c>
      <c r="E12" s="13" t="s">
        <v>10</v>
      </c>
      <c r="F12" s="15" t="s">
        <v>60</v>
      </c>
      <c r="G12" s="12">
        <v>31</v>
      </c>
      <c r="H12" s="12">
        <v>458</v>
      </c>
      <c r="I12" s="14">
        <v>1.5</v>
      </c>
      <c r="J12" s="14">
        <f t="shared" si="0"/>
        <v>372</v>
      </c>
      <c r="K12" s="14">
        <v>35</v>
      </c>
      <c r="L12" s="14">
        <f t="shared" si="1"/>
        <v>1094</v>
      </c>
      <c r="M12" s="12" t="s">
        <v>61</v>
      </c>
    </row>
    <row r="13" spans="1:16" s="4" customFormat="1" ht="14.25" customHeight="1">
      <c r="A13" s="11">
        <f t="shared" si="2"/>
        <v>10</v>
      </c>
      <c r="B13" s="12" t="s">
        <v>54</v>
      </c>
      <c r="C13" s="12" t="s">
        <v>62</v>
      </c>
      <c r="D13" s="12" t="s">
        <v>63</v>
      </c>
      <c r="E13" s="13" t="s">
        <v>10</v>
      </c>
      <c r="F13" s="16" t="s">
        <v>64</v>
      </c>
      <c r="G13" s="12">
        <v>66</v>
      </c>
      <c r="H13" s="12">
        <v>815</v>
      </c>
      <c r="I13" s="14">
        <v>3.8</v>
      </c>
      <c r="J13" s="14">
        <f t="shared" si="0"/>
        <v>792</v>
      </c>
      <c r="K13" s="14">
        <v>35</v>
      </c>
      <c r="L13" s="14">
        <f t="shared" si="1"/>
        <v>3924</v>
      </c>
      <c r="M13" s="12" t="s">
        <v>65</v>
      </c>
    </row>
    <row r="14" spans="1:16" s="4" customFormat="1" ht="14.25" customHeight="1">
      <c r="A14" s="11">
        <f t="shared" si="2"/>
        <v>11</v>
      </c>
      <c r="B14" s="12" t="s">
        <v>54</v>
      </c>
      <c r="C14" s="12" t="s">
        <v>66</v>
      </c>
      <c r="D14" s="12" t="s">
        <v>67</v>
      </c>
      <c r="E14" s="13" t="s">
        <v>10</v>
      </c>
      <c r="F14" s="12" t="s">
        <v>68</v>
      </c>
      <c r="G14" s="12">
        <v>15</v>
      </c>
      <c r="H14" s="12">
        <v>298</v>
      </c>
      <c r="I14" s="14">
        <v>1.5</v>
      </c>
      <c r="J14" s="14">
        <f t="shared" si="0"/>
        <v>180</v>
      </c>
      <c r="K14" s="14">
        <v>35</v>
      </c>
      <c r="L14" s="14">
        <f t="shared" si="1"/>
        <v>662</v>
      </c>
      <c r="M14" s="12" t="s">
        <v>69</v>
      </c>
    </row>
    <row r="15" spans="1:16" s="4" customFormat="1" ht="14.25" customHeight="1">
      <c r="A15" s="11">
        <f t="shared" si="2"/>
        <v>12</v>
      </c>
      <c r="B15" s="12" t="s">
        <v>54</v>
      </c>
      <c r="C15" s="12" t="s">
        <v>70</v>
      </c>
      <c r="D15" s="12" t="s">
        <v>71</v>
      </c>
      <c r="E15" s="13" t="s">
        <v>10</v>
      </c>
      <c r="F15" s="12" t="s">
        <v>68</v>
      </c>
      <c r="G15" s="12">
        <v>36</v>
      </c>
      <c r="H15" s="12">
        <v>298</v>
      </c>
      <c r="I15" s="14">
        <v>1.5</v>
      </c>
      <c r="J15" s="14">
        <f t="shared" si="0"/>
        <v>432</v>
      </c>
      <c r="K15" s="14">
        <v>35</v>
      </c>
      <c r="L15" s="14">
        <f t="shared" si="1"/>
        <v>914</v>
      </c>
      <c r="M15" s="12" t="s">
        <v>69</v>
      </c>
    </row>
    <row r="16" spans="1:16" s="4" customFormat="1" ht="14.25" customHeight="1">
      <c r="A16" s="11">
        <f t="shared" si="2"/>
        <v>13</v>
      </c>
      <c r="B16" s="12" t="s">
        <v>72</v>
      </c>
      <c r="C16" s="12" t="s">
        <v>73</v>
      </c>
      <c r="D16" s="12" t="s">
        <v>74</v>
      </c>
      <c r="E16" s="13" t="s">
        <v>10</v>
      </c>
      <c r="F16" s="12" t="s">
        <v>4</v>
      </c>
      <c r="G16" s="12">
        <v>6</v>
      </c>
      <c r="H16" s="12">
        <v>148</v>
      </c>
      <c r="I16" s="14">
        <v>1.5</v>
      </c>
      <c r="J16" s="14">
        <f t="shared" si="0"/>
        <v>72</v>
      </c>
      <c r="K16" s="14">
        <v>35</v>
      </c>
      <c r="L16" s="14">
        <f t="shared" si="1"/>
        <v>329</v>
      </c>
      <c r="M16" s="12" t="s">
        <v>75</v>
      </c>
    </row>
    <row r="17" spans="1:13" s="4" customFormat="1" ht="14.25" customHeight="1">
      <c r="A17" s="11">
        <f t="shared" si="2"/>
        <v>14</v>
      </c>
      <c r="B17" s="12" t="s">
        <v>72</v>
      </c>
      <c r="C17" s="12" t="s">
        <v>76</v>
      </c>
      <c r="D17" s="12" t="s">
        <v>77</v>
      </c>
      <c r="E17" s="13" t="s">
        <v>10</v>
      </c>
      <c r="F17" s="12" t="s">
        <v>4</v>
      </c>
      <c r="G17" s="12">
        <v>50</v>
      </c>
      <c r="H17" s="12">
        <v>1300</v>
      </c>
      <c r="I17" s="14">
        <v>1.5</v>
      </c>
      <c r="J17" s="14">
        <f t="shared" si="0"/>
        <v>600</v>
      </c>
      <c r="K17" s="14">
        <v>35</v>
      </c>
      <c r="L17" s="14">
        <f t="shared" si="1"/>
        <v>2585</v>
      </c>
      <c r="M17" s="12" t="s">
        <v>75</v>
      </c>
    </row>
    <row r="18" spans="1:13" s="4" customFormat="1" ht="14.25" customHeight="1">
      <c r="A18" s="11">
        <f t="shared" si="2"/>
        <v>15</v>
      </c>
      <c r="B18" s="12" t="s">
        <v>78</v>
      </c>
      <c r="C18" s="12" t="s">
        <v>79</v>
      </c>
      <c r="D18" s="12" t="s">
        <v>80</v>
      </c>
      <c r="E18" s="13" t="s">
        <v>10</v>
      </c>
      <c r="F18" s="12" t="s">
        <v>45</v>
      </c>
      <c r="G18" s="12">
        <v>19</v>
      </c>
      <c r="H18" s="12">
        <v>114</v>
      </c>
      <c r="I18" s="14">
        <v>4.8</v>
      </c>
      <c r="J18" s="14">
        <f t="shared" si="0"/>
        <v>228</v>
      </c>
      <c r="K18" s="14">
        <v>35</v>
      </c>
      <c r="L18" s="14">
        <f t="shared" si="1"/>
        <v>810.19999999999993</v>
      </c>
      <c r="M18" s="12" t="s">
        <v>46</v>
      </c>
    </row>
    <row r="19" spans="1:13" s="4" customFormat="1" ht="14.25" customHeight="1">
      <c r="A19" s="11">
        <f t="shared" si="2"/>
        <v>16</v>
      </c>
      <c r="B19" s="12" t="s">
        <v>78</v>
      </c>
      <c r="C19" s="12" t="s">
        <v>81</v>
      </c>
      <c r="D19" s="12" t="s">
        <v>82</v>
      </c>
      <c r="E19" s="13" t="s">
        <v>10</v>
      </c>
      <c r="F19" s="12" t="s">
        <v>83</v>
      </c>
      <c r="G19" s="12">
        <v>86</v>
      </c>
      <c r="H19" s="12">
        <v>1720</v>
      </c>
      <c r="I19" s="14">
        <v>4.8</v>
      </c>
      <c r="J19" s="14">
        <f t="shared" si="0"/>
        <v>1032</v>
      </c>
      <c r="K19" s="14">
        <v>35</v>
      </c>
      <c r="L19" s="14">
        <f t="shared" si="1"/>
        <v>9323</v>
      </c>
      <c r="M19" s="15" t="s">
        <v>113</v>
      </c>
    </row>
    <row r="20" spans="1:13" s="4" customFormat="1" ht="14.25" customHeight="1">
      <c r="A20" s="11">
        <f t="shared" si="2"/>
        <v>17</v>
      </c>
      <c r="B20" s="12" t="s">
        <v>84</v>
      </c>
      <c r="C20" s="12" t="s">
        <v>85</v>
      </c>
      <c r="D20" s="12" t="s">
        <v>59</v>
      </c>
      <c r="E20" s="13" t="s">
        <v>10</v>
      </c>
      <c r="F20" s="15" t="s">
        <v>60</v>
      </c>
      <c r="G20" s="12">
        <v>31</v>
      </c>
      <c r="H20" s="12">
        <v>458</v>
      </c>
      <c r="I20" s="14">
        <v>1.5</v>
      </c>
      <c r="J20" s="14">
        <f t="shared" si="0"/>
        <v>372</v>
      </c>
      <c r="K20" s="14">
        <v>35</v>
      </c>
      <c r="L20" s="14">
        <f t="shared" si="1"/>
        <v>1094</v>
      </c>
      <c r="M20" s="12" t="s">
        <v>61</v>
      </c>
    </row>
    <row r="21" spans="1:13" s="4" customFormat="1" ht="30" customHeight="1">
      <c r="A21" s="11">
        <f t="shared" si="2"/>
        <v>18</v>
      </c>
      <c r="B21" s="12" t="s">
        <v>84</v>
      </c>
      <c r="C21" s="12" t="s">
        <v>86</v>
      </c>
      <c r="D21" s="17" t="s">
        <v>87</v>
      </c>
      <c r="E21" s="18" t="s">
        <v>60</v>
      </c>
      <c r="F21" s="15" t="s">
        <v>26</v>
      </c>
      <c r="G21" s="12">
        <v>31</v>
      </c>
      <c r="H21" s="12">
        <v>458</v>
      </c>
      <c r="I21" s="14">
        <v>1.5</v>
      </c>
      <c r="J21" s="14">
        <f t="shared" si="0"/>
        <v>372</v>
      </c>
      <c r="K21" s="14">
        <v>35</v>
      </c>
      <c r="L21" s="14">
        <f t="shared" si="1"/>
        <v>1094</v>
      </c>
      <c r="M21" s="12" t="s">
        <v>61</v>
      </c>
    </row>
    <row r="22" spans="1:13" s="4" customFormat="1" ht="14.25" customHeight="1">
      <c r="A22" s="11">
        <f t="shared" si="2"/>
        <v>19</v>
      </c>
      <c r="B22" s="12" t="s">
        <v>88</v>
      </c>
      <c r="C22" s="12" t="s">
        <v>89</v>
      </c>
      <c r="D22" s="12" t="s">
        <v>90</v>
      </c>
      <c r="E22" s="13" t="s">
        <v>10</v>
      </c>
      <c r="F22" s="12" t="s">
        <v>4</v>
      </c>
      <c r="G22" s="12">
        <v>23</v>
      </c>
      <c r="H22" s="12">
        <v>390</v>
      </c>
      <c r="I22" s="14">
        <v>1.5</v>
      </c>
      <c r="J22" s="14">
        <f t="shared" si="0"/>
        <v>276</v>
      </c>
      <c r="K22" s="14">
        <v>35</v>
      </c>
      <c r="L22" s="14">
        <f t="shared" si="1"/>
        <v>896</v>
      </c>
      <c r="M22" s="12" t="s">
        <v>75</v>
      </c>
    </row>
    <row r="23" spans="1:13" s="4" customFormat="1" ht="14.25" customHeight="1">
      <c r="A23" s="11">
        <f t="shared" si="2"/>
        <v>20</v>
      </c>
      <c r="B23" s="12" t="s">
        <v>88</v>
      </c>
      <c r="C23" s="12" t="s">
        <v>91</v>
      </c>
      <c r="D23" s="12" t="s">
        <v>92</v>
      </c>
      <c r="E23" s="13" t="s">
        <v>10</v>
      </c>
      <c r="F23" s="12" t="s">
        <v>19</v>
      </c>
      <c r="G23" s="12">
        <v>50</v>
      </c>
      <c r="H23" s="12">
        <v>975</v>
      </c>
      <c r="I23" s="14">
        <v>2.75</v>
      </c>
      <c r="J23" s="14">
        <f t="shared" si="0"/>
        <v>600</v>
      </c>
      <c r="K23" s="14">
        <v>35</v>
      </c>
      <c r="L23" s="14">
        <f t="shared" si="1"/>
        <v>3316.25</v>
      </c>
      <c r="M23" s="12" t="s">
        <v>93</v>
      </c>
    </row>
    <row r="24" spans="1:13" s="4" customFormat="1" ht="14.25" customHeight="1">
      <c r="A24" s="11">
        <f t="shared" si="2"/>
        <v>21</v>
      </c>
      <c r="B24" s="12" t="s">
        <v>94</v>
      </c>
      <c r="C24" s="12" t="s">
        <v>95</v>
      </c>
      <c r="D24" s="12" t="s">
        <v>96</v>
      </c>
      <c r="E24" s="13" t="s">
        <v>10</v>
      </c>
      <c r="F24" s="12" t="s">
        <v>20</v>
      </c>
      <c r="G24" s="12">
        <v>16</v>
      </c>
      <c r="H24" s="12">
        <v>178</v>
      </c>
      <c r="I24" s="14">
        <v>1.5</v>
      </c>
      <c r="J24" s="14">
        <f t="shared" si="0"/>
        <v>192</v>
      </c>
      <c r="K24" s="14">
        <v>35</v>
      </c>
      <c r="L24" s="14">
        <f t="shared" si="1"/>
        <v>494</v>
      </c>
      <c r="M24" s="12" t="s">
        <v>97</v>
      </c>
    </row>
    <row r="25" spans="1:13" s="4" customFormat="1" ht="14.25" customHeight="1">
      <c r="A25" s="11">
        <f t="shared" si="2"/>
        <v>22</v>
      </c>
      <c r="B25" s="12" t="s">
        <v>98</v>
      </c>
      <c r="C25" s="12" t="s">
        <v>99</v>
      </c>
      <c r="D25" s="12" t="s">
        <v>100</v>
      </c>
      <c r="E25" s="13" t="s">
        <v>10</v>
      </c>
      <c r="F25" s="12" t="s">
        <v>101</v>
      </c>
      <c r="G25" s="12">
        <v>52</v>
      </c>
      <c r="H25" s="12">
        <v>805</v>
      </c>
      <c r="I25" s="14">
        <v>1.5</v>
      </c>
      <c r="J25" s="14">
        <f t="shared" si="0"/>
        <v>624</v>
      </c>
      <c r="K25" s="14">
        <v>35</v>
      </c>
      <c r="L25" s="14">
        <f t="shared" si="1"/>
        <v>1866.5</v>
      </c>
      <c r="M25" s="15" t="s">
        <v>102</v>
      </c>
    </row>
    <row r="26" spans="1:13" s="4" customFormat="1" ht="14.25" customHeight="1">
      <c r="A26" s="11">
        <f t="shared" si="2"/>
        <v>23</v>
      </c>
      <c r="B26" s="12" t="s">
        <v>103</v>
      </c>
      <c r="C26" s="12" t="s">
        <v>104</v>
      </c>
      <c r="D26" s="12" t="s">
        <v>105</v>
      </c>
      <c r="E26" s="13" t="s">
        <v>10</v>
      </c>
      <c r="F26" s="12" t="s">
        <v>38</v>
      </c>
      <c r="G26" s="12">
        <v>92</v>
      </c>
      <c r="H26" s="12">
        <v>2086</v>
      </c>
      <c r="I26" s="14">
        <v>2.75</v>
      </c>
      <c r="J26" s="14">
        <f t="shared" si="0"/>
        <v>1104</v>
      </c>
      <c r="K26" s="14">
        <v>35</v>
      </c>
      <c r="L26" s="14">
        <f t="shared" si="1"/>
        <v>6875.5</v>
      </c>
      <c r="M26" s="12" t="s">
        <v>106</v>
      </c>
    </row>
    <row r="27" spans="1:13" s="4" customFormat="1" ht="14.25" customHeight="1">
      <c r="A27" s="11">
        <f t="shared" si="2"/>
        <v>24</v>
      </c>
      <c r="B27" s="12" t="s">
        <v>103</v>
      </c>
      <c r="C27" s="12" t="s">
        <v>107</v>
      </c>
      <c r="D27" s="12" t="s">
        <v>108</v>
      </c>
      <c r="E27" s="13" t="s">
        <v>10</v>
      </c>
      <c r="F27" s="12" t="s">
        <v>25</v>
      </c>
      <c r="G27" s="12">
        <v>53</v>
      </c>
      <c r="H27" s="12">
        <v>810</v>
      </c>
      <c r="I27" s="14">
        <v>4.8</v>
      </c>
      <c r="J27" s="14">
        <f t="shared" si="0"/>
        <v>636</v>
      </c>
      <c r="K27" s="14">
        <v>35</v>
      </c>
      <c r="L27" s="14">
        <f t="shared" si="1"/>
        <v>4559</v>
      </c>
      <c r="M27" s="12" t="s">
        <v>109</v>
      </c>
    </row>
    <row r="28" spans="1:13" s="4" customFormat="1" ht="14.25" customHeight="1">
      <c r="A28" s="11">
        <f t="shared" si="2"/>
        <v>25</v>
      </c>
      <c r="B28" s="12" t="s">
        <v>103</v>
      </c>
      <c r="C28" s="12" t="s">
        <v>110</v>
      </c>
      <c r="D28" s="12" t="s">
        <v>111</v>
      </c>
      <c r="E28" s="13" t="s">
        <v>10</v>
      </c>
      <c r="F28" s="12" t="s">
        <v>2</v>
      </c>
      <c r="G28" s="12">
        <v>270</v>
      </c>
      <c r="H28" s="12">
        <v>7145</v>
      </c>
      <c r="I28" s="14">
        <v>4.8</v>
      </c>
      <c r="J28" s="14">
        <f t="shared" si="0"/>
        <v>3240</v>
      </c>
      <c r="K28" s="14">
        <v>35</v>
      </c>
      <c r="L28" s="14">
        <f t="shared" si="1"/>
        <v>37571</v>
      </c>
      <c r="M28" s="12" t="s">
        <v>49</v>
      </c>
    </row>
    <row r="29" spans="1:13" s="4" customFormat="1" ht="14.25" customHeight="1">
      <c r="A29" s="32" t="s">
        <v>112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9">
        <f>ROUND(SUM(L4:L28),0)</f>
        <v>95492</v>
      </c>
      <c r="M29" s="20"/>
    </row>
    <row r="30" spans="1:13" s="4" customFormat="1" ht="14.25" customHeight="1">
      <c r="A30" s="21"/>
      <c r="B30"/>
      <c r="C30"/>
      <c r="D30"/>
      <c r="E30"/>
      <c r="F30"/>
      <c r="G30" s="9">
        <f>SUM(G4:G28)</f>
        <v>1198</v>
      </c>
      <c r="H30" s="9">
        <f>SUM(H4:H28)</f>
        <v>22654</v>
      </c>
      <c r="I30" s="7"/>
      <c r="J30" s="7"/>
      <c r="K30" s="7"/>
      <c r="L30" s="7"/>
      <c r="M30"/>
    </row>
    <row r="31" spans="1:13" s="3" customFormat="1" ht="30" customHeight="1">
      <c r="A31" s="26" t="s">
        <v>27</v>
      </c>
      <c r="B31" s="26"/>
      <c r="C31" s="26"/>
      <c r="D31" s="26"/>
      <c r="E31" s="26"/>
      <c r="F31" s="26"/>
      <c r="G31" s="26"/>
      <c r="H31" s="26"/>
      <c r="I31" s="27"/>
      <c r="J31" s="27"/>
      <c r="K31" s="27"/>
      <c r="L31" s="27"/>
    </row>
    <row r="32" spans="1:13" s="3" customFormat="1" ht="30" customHeight="1">
      <c r="A32" s="26" t="s">
        <v>0</v>
      </c>
      <c r="B32" s="26"/>
      <c r="C32" s="26"/>
      <c r="D32" s="26"/>
      <c r="E32" s="26"/>
      <c r="F32" s="26"/>
      <c r="G32" s="26"/>
      <c r="H32" s="26"/>
      <c r="I32" s="27"/>
      <c r="J32" s="27"/>
      <c r="K32" s="27"/>
      <c r="L32" s="27"/>
    </row>
  </sheetData>
  <sortState ref="B4:L19">
    <sortCondition ref="B4:B19"/>
    <sortCondition ref="C4:C19"/>
  </sortState>
  <mergeCells count="7">
    <mergeCell ref="H1:L1"/>
    <mergeCell ref="H2:L2"/>
    <mergeCell ref="A31:L31"/>
    <mergeCell ref="A32:L32"/>
    <mergeCell ref="A1:G1"/>
    <mergeCell ref="A2:G2"/>
    <mergeCell ref="A29:K29"/>
  </mergeCells>
  <conditionalFormatting sqref="C3:C30">
    <cfRule type="duplicateValues" dxfId="2" priority="23"/>
  </conditionalFormatting>
  <pageMargins left="0.23622047244094491" right="0.11811023622047245" top="0.43307086614173229" bottom="0.47244094488188981" header="0.19685039370078741" footer="0.19685039370078741"/>
  <pageSetup scale="98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Q12" sqref="Q12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6.28515625" bestFit="1" customWidth="1"/>
    <col min="5" max="5" width="7.5703125" bestFit="1" customWidth="1"/>
    <col min="6" max="6" width="19.42578125" bestFit="1" customWidth="1"/>
    <col min="7" max="7" width="5.42578125" bestFit="1" customWidth="1"/>
  </cols>
  <sheetData>
    <row r="1" spans="1:10" ht="15" customHeight="1">
      <c r="C1" s="35" t="s">
        <v>21</v>
      </c>
      <c r="D1" s="35"/>
      <c r="E1" s="35"/>
      <c r="F1" s="35"/>
      <c r="G1" s="35"/>
      <c r="H1" s="35"/>
    </row>
    <row r="2" spans="1:10" ht="15" customHeight="1">
      <c r="A2" s="10" t="s">
        <v>14</v>
      </c>
      <c r="B2" s="22" t="s">
        <v>5</v>
      </c>
      <c r="C2" s="22" t="s">
        <v>15</v>
      </c>
      <c r="D2" s="22" t="s">
        <v>24</v>
      </c>
      <c r="E2" s="22" t="s">
        <v>6</v>
      </c>
      <c r="F2" s="22" t="s">
        <v>7</v>
      </c>
      <c r="G2" s="22" t="s">
        <v>8</v>
      </c>
      <c r="H2" s="6"/>
      <c r="I2" s="6"/>
      <c r="J2" s="6"/>
    </row>
    <row r="3" spans="1:10" ht="15" customHeight="1">
      <c r="A3" s="11">
        <v>1</v>
      </c>
      <c r="B3" s="12" t="s">
        <v>29</v>
      </c>
      <c r="C3" s="12" t="s">
        <v>30</v>
      </c>
      <c r="D3" s="12" t="s">
        <v>31</v>
      </c>
      <c r="E3" s="13" t="s">
        <v>10</v>
      </c>
      <c r="F3" s="12" t="s">
        <v>16</v>
      </c>
      <c r="G3" s="12">
        <v>43</v>
      </c>
      <c r="H3" s="6"/>
      <c r="I3" s="6"/>
      <c r="J3" s="6"/>
    </row>
    <row r="4" spans="1:10" ht="15" customHeight="1">
      <c r="A4" s="11">
        <f>A3+1</f>
        <v>2</v>
      </c>
      <c r="B4" s="12" t="s">
        <v>29</v>
      </c>
      <c r="C4" s="12" t="s">
        <v>33</v>
      </c>
      <c r="D4" s="12" t="s">
        <v>34</v>
      </c>
      <c r="E4" s="13" t="s">
        <v>10</v>
      </c>
      <c r="F4" s="12" t="s">
        <v>17</v>
      </c>
      <c r="G4" s="12">
        <v>5</v>
      </c>
      <c r="H4" s="6"/>
      <c r="I4" s="6"/>
      <c r="J4" s="6"/>
    </row>
    <row r="5" spans="1:10" ht="15" customHeight="1">
      <c r="A5" s="11">
        <f t="shared" ref="A5:A27" si="0">A4+1</f>
        <v>3</v>
      </c>
      <c r="B5" s="12" t="s">
        <v>29</v>
      </c>
      <c r="C5" s="12" t="s">
        <v>36</v>
      </c>
      <c r="D5" s="12" t="s">
        <v>37</v>
      </c>
      <c r="E5" s="13" t="s">
        <v>10</v>
      </c>
      <c r="F5" s="12" t="s">
        <v>38</v>
      </c>
      <c r="G5" s="12">
        <v>21</v>
      </c>
      <c r="H5" s="6"/>
      <c r="I5" s="6"/>
      <c r="J5" s="6"/>
    </row>
    <row r="6" spans="1:10" ht="15" customHeight="1">
      <c r="A6" s="11">
        <f t="shared" si="0"/>
        <v>4</v>
      </c>
      <c r="B6" s="12" t="s">
        <v>29</v>
      </c>
      <c r="C6" s="12" t="s">
        <v>40</v>
      </c>
      <c r="D6" s="12" t="s">
        <v>41</v>
      </c>
      <c r="E6" s="13" t="s">
        <v>10</v>
      </c>
      <c r="F6" s="12" t="s">
        <v>3</v>
      </c>
      <c r="G6" s="12">
        <v>9</v>
      </c>
      <c r="H6" s="6"/>
      <c r="I6" s="6"/>
      <c r="J6" s="6"/>
    </row>
    <row r="7" spans="1:10" ht="15" customHeight="1">
      <c r="A7" s="11">
        <f t="shared" si="0"/>
        <v>5</v>
      </c>
      <c r="B7" s="12" t="s">
        <v>29</v>
      </c>
      <c r="C7" s="12" t="s">
        <v>43</v>
      </c>
      <c r="D7" s="12" t="s">
        <v>44</v>
      </c>
      <c r="E7" s="13" t="s">
        <v>10</v>
      </c>
      <c r="F7" s="12" t="s">
        <v>45</v>
      </c>
      <c r="G7" s="12">
        <v>75</v>
      </c>
      <c r="H7" s="6"/>
      <c r="I7" s="6"/>
      <c r="J7" s="6"/>
    </row>
    <row r="8" spans="1:10" ht="15" customHeight="1">
      <c r="A8" s="11">
        <f t="shared" si="0"/>
        <v>6</v>
      </c>
      <c r="B8" s="12" t="s">
        <v>29</v>
      </c>
      <c r="C8" s="12" t="s">
        <v>47</v>
      </c>
      <c r="D8" s="12" t="s">
        <v>48</v>
      </c>
      <c r="E8" s="13" t="s">
        <v>10</v>
      </c>
      <c r="F8" s="12" t="s">
        <v>2</v>
      </c>
      <c r="G8" s="12">
        <v>41</v>
      </c>
      <c r="H8" s="6"/>
      <c r="I8" s="6"/>
      <c r="J8" s="6"/>
    </row>
    <row r="9" spans="1:10" ht="15" customHeight="1">
      <c r="A9" s="11">
        <f t="shared" si="0"/>
        <v>7</v>
      </c>
      <c r="B9" s="12" t="s">
        <v>29</v>
      </c>
      <c r="C9" s="12" t="s">
        <v>50</v>
      </c>
      <c r="D9" s="12" t="s">
        <v>51</v>
      </c>
      <c r="E9" s="13" t="s">
        <v>10</v>
      </c>
      <c r="F9" s="12" t="s">
        <v>52</v>
      </c>
      <c r="G9" s="12">
        <v>31</v>
      </c>
      <c r="H9" s="6"/>
      <c r="I9" s="6"/>
      <c r="J9" s="6"/>
    </row>
    <row r="10" spans="1:10" ht="15" customHeight="1">
      <c r="A10" s="11">
        <f t="shared" si="0"/>
        <v>8</v>
      </c>
      <c r="B10" s="12" t="s">
        <v>54</v>
      </c>
      <c r="C10" s="12" t="s">
        <v>55</v>
      </c>
      <c r="D10" s="12" t="s">
        <v>56</v>
      </c>
      <c r="E10" s="13" t="s">
        <v>10</v>
      </c>
      <c r="F10" s="12" t="s">
        <v>18</v>
      </c>
      <c r="G10" s="12">
        <v>46</v>
      </c>
      <c r="H10" s="6"/>
      <c r="I10" s="6"/>
      <c r="J10" s="6"/>
    </row>
    <row r="11" spans="1:10" ht="15" customHeight="1">
      <c r="A11" s="11">
        <f t="shared" si="0"/>
        <v>9</v>
      </c>
      <c r="B11" s="12" t="s">
        <v>54</v>
      </c>
      <c r="C11" s="12" t="s">
        <v>58</v>
      </c>
      <c r="D11" s="12" t="s">
        <v>59</v>
      </c>
      <c r="E11" s="13" t="s">
        <v>10</v>
      </c>
      <c r="F11" s="15" t="s">
        <v>60</v>
      </c>
      <c r="G11" s="12">
        <v>31</v>
      </c>
      <c r="H11" s="6"/>
      <c r="I11" s="6"/>
      <c r="J11" s="6"/>
    </row>
    <row r="12" spans="1:10" ht="15" customHeight="1">
      <c r="A12" s="11">
        <f t="shared" si="0"/>
        <v>10</v>
      </c>
      <c r="B12" s="12" t="s">
        <v>54</v>
      </c>
      <c r="C12" s="12" t="s">
        <v>62</v>
      </c>
      <c r="D12" s="12" t="s">
        <v>63</v>
      </c>
      <c r="E12" s="13" t="s">
        <v>10</v>
      </c>
      <c r="F12" s="16" t="s">
        <v>64</v>
      </c>
      <c r="G12" s="12">
        <v>66</v>
      </c>
      <c r="H12" s="6"/>
      <c r="I12" s="6"/>
      <c r="J12" s="6"/>
    </row>
    <row r="13" spans="1:10" ht="15" customHeight="1">
      <c r="A13" s="11">
        <f t="shared" si="0"/>
        <v>11</v>
      </c>
      <c r="B13" s="12" t="s">
        <v>54</v>
      </c>
      <c r="C13" s="12" t="s">
        <v>66</v>
      </c>
      <c r="D13" s="12" t="s">
        <v>67</v>
      </c>
      <c r="E13" s="13" t="s">
        <v>10</v>
      </c>
      <c r="F13" s="12" t="s">
        <v>68</v>
      </c>
      <c r="G13" s="12">
        <v>15</v>
      </c>
      <c r="H13" s="6"/>
      <c r="I13" s="6"/>
      <c r="J13" s="6"/>
    </row>
    <row r="14" spans="1:10" ht="15" customHeight="1">
      <c r="A14" s="11">
        <f t="shared" si="0"/>
        <v>12</v>
      </c>
      <c r="B14" s="12" t="s">
        <v>54</v>
      </c>
      <c r="C14" s="12" t="s">
        <v>70</v>
      </c>
      <c r="D14" s="12" t="s">
        <v>71</v>
      </c>
      <c r="E14" s="13" t="s">
        <v>10</v>
      </c>
      <c r="F14" s="12" t="s">
        <v>68</v>
      </c>
      <c r="G14" s="12">
        <v>36</v>
      </c>
      <c r="H14" s="6"/>
      <c r="I14" s="6"/>
      <c r="J14" s="6"/>
    </row>
    <row r="15" spans="1:10" ht="15" customHeight="1">
      <c r="A15" s="11">
        <f t="shared" si="0"/>
        <v>13</v>
      </c>
      <c r="B15" s="12" t="s">
        <v>72</v>
      </c>
      <c r="C15" s="12" t="s">
        <v>73</v>
      </c>
      <c r="D15" s="12" t="s">
        <v>74</v>
      </c>
      <c r="E15" s="13" t="s">
        <v>10</v>
      </c>
      <c r="F15" s="12" t="s">
        <v>4</v>
      </c>
      <c r="G15" s="12">
        <v>6</v>
      </c>
      <c r="H15" s="6"/>
      <c r="I15" s="6"/>
      <c r="J15" s="6"/>
    </row>
    <row r="16" spans="1:10" ht="15" customHeight="1">
      <c r="A16" s="11">
        <f t="shared" si="0"/>
        <v>14</v>
      </c>
      <c r="B16" s="12" t="s">
        <v>72</v>
      </c>
      <c r="C16" s="12" t="s">
        <v>76</v>
      </c>
      <c r="D16" s="12" t="s">
        <v>77</v>
      </c>
      <c r="E16" s="13" t="s">
        <v>10</v>
      </c>
      <c r="F16" s="12" t="s">
        <v>4</v>
      </c>
      <c r="G16" s="12">
        <v>50</v>
      </c>
      <c r="H16" s="6"/>
      <c r="I16" s="6"/>
      <c r="J16" s="6"/>
    </row>
    <row r="17" spans="1:10" ht="15" customHeight="1">
      <c r="A17" s="11">
        <f t="shared" si="0"/>
        <v>15</v>
      </c>
      <c r="B17" s="12" t="s">
        <v>78</v>
      </c>
      <c r="C17" s="12" t="s">
        <v>79</v>
      </c>
      <c r="D17" s="12" t="s">
        <v>80</v>
      </c>
      <c r="E17" s="13" t="s">
        <v>10</v>
      </c>
      <c r="F17" s="12" t="s">
        <v>45</v>
      </c>
      <c r="G17" s="12">
        <v>19</v>
      </c>
      <c r="H17" s="6"/>
      <c r="I17" s="6"/>
      <c r="J17" s="6"/>
    </row>
    <row r="18" spans="1:10" ht="15" customHeight="1">
      <c r="A18" s="11">
        <f t="shared" si="0"/>
        <v>16</v>
      </c>
      <c r="B18" s="12" t="s">
        <v>78</v>
      </c>
      <c r="C18" s="12" t="s">
        <v>81</v>
      </c>
      <c r="D18" s="12" t="s">
        <v>82</v>
      </c>
      <c r="E18" s="13" t="s">
        <v>10</v>
      </c>
      <c r="F18" s="12" t="s">
        <v>83</v>
      </c>
      <c r="G18" s="12">
        <v>86</v>
      </c>
      <c r="H18" s="6"/>
      <c r="I18" s="6"/>
      <c r="J18" s="6"/>
    </row>
    <row r="19" spans="1:10" ht="15" customHeight="1">
      <c r="A19" s="11">
        <f t="shared" si="0"/>
        <v>17</v>
      </c>
      <c r="B19" s="12" t="s">
        <v>84</v>
      </c>
      <c r="C19" s="12" t="s">
        <v>85</v>
      </c>
      <c r="D19" s="12" t="s">
        <v>59</v>
      </c>
      <c r="E19" s="13" t="s">
        <v>10</v>
      </c>
      <c r="F19" s="15" t="s">
        <v>60</v>
      </c>
      <c r="G19" s="12">
        <v>31</v>
      </c>
      <c r="H19" s="6"/>
      <c r="I19" s="6"/>
      <c r="J19" s="6"/>
    </row>
    <row r="20" spans="1:10" ht="15" customHeight="1">
      <c r="A20" s="11">
        <f t="shared" si="0"/>
        <v>18</v>
      </c>
      <c r="B20" s="12" t="s">
        <v>84</v>
      </c>
      <c r="C20" s="12" t="s">
        <v>86</v>
      </c>
      <c r="D20" s="17" t="s">
        <v>87</v>
      </c>
      <c r="E20" s="18" t="s">
        <v>60</v>
      </c>
      <c r="F20" s="15" t="s">
        <v>26</v>
      </c>
      <c r="G20" s="12">
        <v>31</v>
      </c>
      <c r="H20" s="6"/>
      <c r="I20" s="6"/>
      <c r="J20" s="6"/>
    </row>
    <row r="21" spans="1:10" ht="15" customHeight="1">
      <c r="A21" s="11">
        <f t="shared" si="0"/>
        <v>19</v>
      </c>
      <c r="B21" s="12" t="s">
        <v>88</v>
      </c>
      <c r="C21" s="12" t="s">
        <v>89</v>
      </c>
      <c r="D21" s="12" t="s">
        <v>90</v>
      </c>
      <c r="E21" s="13" t="s">
        <v>10</v>
      </c>
      <c r="F21" s="12" t="s">
        <v>4</v>
      </c>
      <c r="G21" s="12">
        <v>23</v>
      </c>
      <c r="H21" s="6"/>
      <c r="I21" s="6"/>
      <c r="J21" s="6"/>
    </row>
    <row r="22" spans="1:10" ht="15" customHeight="1">
      <c r="A22" s="11">
        <f t="shared" si="0"/>
        <v>20</v>
      </c>
      <c r="B22" s="12" t="s">
        <v>88</v>
      </c>
      <c r="C22" s="12" t="s">
        <v>91</v>
      </c>
      <c r="D22" s="12" t="s">
        <v>92</v>
      </c>
      <c r="E22" s="13" t="s">
        <v>10</v>
      </c>
      <c r="F22" s="12" t="s">
        <v>19</v>
      </c>
      <c r="G22" s="12">
        <v>50</v>
      </c>
      <c r="H22" s="6"/>
      <c r="I22" s="6"/>
      <c r="J22" s="6"/>
    </row>
    <row r="23" spans="1:10" ht="15" customHeight="1">
      <c r="A23" s="11">
        <f t="shared" si="0"/>
        <v>21</v>
      </c>
      <c r="B23" s="12" t="s">
        <v>94</v>
      </c>
      <c r="C23" s="12" t="s">
        <v>95</v>
      </c>
      <c r="D23" s="12" t="s">
        <v>96</v>
      </c>
      <c r="E23" s="13" t="s">
        <v>10</v>
      </c>
      <c r="F23" s="12" t="s">
        <v>20</v>
      </c>
      <c r="G23" s="12">
        <v>16</v>
      </c>
      <c r="H23" s="6"/>
      <c r="I23" s="6"/>
      <c r="J23" s="6"/>
    </row>
    <row r="24" spans="1:10" ht="15" customHeight="1">
      <c r="A24" s="11">
        <f t="shared" si="0"/>
        <v>22</v>
      </c>
      <c r="B24" s="12" t="s">
        <v>98</v>
      </c>
      <c r="C24" s="12" t="s">
        <v>99</v>
      </c>
      <c r="D24" s="12" t="s">
        <v>100</v>
      </c>
      <c r="E24" s="13" t="s">
        <v>10</v>
      </c>
      <c r="F24" s="12" t="s">
        <v>101</v>
      </c>
      <c r="G24" s="12">
        <v>52</v>
      </c>
      <c r="H24" s="6"/>
      <c r="I24" s="6"/>
      <c r="J24" s="6"/>
    </row>
    <row r="25" spans="1:10" ht="15" customHeight="1">
      <c r="A25" s="11">
        <f t="shared" si="0"/>
        <v>23</v>
      </c>
      <c r="B25" s="12" t="s">
        <v>103</v>
      </c>
      <c r="C25" s="12" t="s">
        <v>104</v>
      </c>
      <c r="D25" s="12" t="s">
        <v>105</v>
      </c>
      <c r="E25" s="13" t="s">
        <v>10</v>
      </c>
      <c r="F25" s="12" t="s">
        <v>38</v>
      </c>
      <c r="G25" s="12">
        <v>92</v>
      </c>
      <c r="H25" s="6"/>
      <c r="I25" s="6"/>
      <c r="J25" s="6"/>
    </row>
    <row r="26" spans="1:10" ht="15" customHeight="1">
      <c r="A26" s="11">
        <f t="shared" si="0"/>
        <v>24</v>
      </c>
      <c r="B26" s="12" t="s">
        <v>103</v>
      </c>
      <c r="C26" s="12" t="s">
        <v>107</v>
      </c>
      <c r="D26" s="12" t="s">
        <v>108</v>
      </c>
      <c r="E26" s="13" t="s">
        <v>10</v>
      </c>
      <c r="F26" s="12" t="s">
        <v>25</v>
      </c>
      <c r="G26" s="12">
        <v>53</v>
      </c>
      <c r="H26" s="6"/>
      <c r="I26" s="6"/>
      <c r="J26" s="6"/>
    </row>
    <row r="27" spans="1:10" ht="15" customHeight="1">
      <c r="A27" s="11">
        <f t="shared" si="0"/>
        <v>25</v>
      </c>
      <c r="B27" s="12" t="s">
        <v>103</v>
      </c>
      <c r="C27" s="12" t="s">
        <v>110</v>
      </c>
      <c r="D27" s="12" t="s">
        <v>111</v>
      </c>
      <c r="E27" s="13" t="s">
        <v>10</v>
      </c>
      <c r="F27" s="12" t="s">
        <v>2</v>
      </c>
      <c r="G27" s="12">
        <v>270</v>
      </c>
      <c r="H27" s="6"/>
      <c r="I27" s="6"/>
      <c r="J27" s="6"/>
    </row>
  </sheetData>
  <mergeCells count="1">
    <mergeCell ref="C1:H1"/>
  </mergeCells>
  <conditionalFormatting sqref="C2:C27">
    <cfRule type="duplicateValues" dxfId="1" priority="1"/>
  </conditionalFormatting>
  <pageMargins left="0.16" right="0.1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2024-11-18T11:18:46Z</cp:lastPrinted>
  <dcterms:created xsi:type="dcterms:W3CDTF">2023-10-09T12:38:08Z</dcterms:created>
  <dcterms:modified xsi:type="dcterms:W3CDTF">2024-11-18T11:18:47Z</dcterms:modified>
</cp:coreProperties>
</file>