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Consignment!$G$1:$G$54</definedName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J52" i="1"/>
  <c r="J16" l="1"/>
  <c r="I48" l="1"/>
  <c r="J48" s="1"/>
  <c r="I36"/>
  <c r="J36" s="1"/>
  <c r="I29"/>
  <c r="J29" s="1"/>
  <c r="I22"/>
  <c r="J22" s="1"/>
  <c r="I13"/>
  <c r="J13" s="1"/>
  <c r="I8"/>
  <c r="J8" s="1"/>
  <c r="I7" l="1"/>
  <c r="J7" s="1"/>
  <c r="I12"/>
  <c r="J12" s="1"/>
  <c r="I20"/>
  <c r="J20" s="1"/>
  <c r="I27"/>
  <c r="J27" s="1"/>
  <c r="I34"/>
  <c r="J34" s="1"/>
  <c r="I42"/>
  <c r="J42" s="1"/>
  <c r="I47"/>
  <c r="J47" s="1"/>
  <c r="I43"/>
  <c r="J43" s="1"/>
  <c r="I5"/>
  <c r="J5" s="1"/>
  <c r="I10"/>
  <c r="J10" s="1"/>
  <c r="I18"/>
  <c r="J18" s="1"/>
  <c r="I25"/>
  <c r="J25" s="1"/>
  <c r="I32"/>
  <c r="J32" s="1"/>
  <c r="I41"/>
  <c r="J41" s="1"/>
  <c r="I46"/>
  <c r="J46" s="1"/>
  <c r="I50"/>
  <c r="J50" s="1"/>
  <c r="I9"/>
  <c r="J9" s="1"/>
  <c r="I15"/>
  <c r="J15" s="1"/>
  <c r="I24"/>
  <c r="J24" s="1"/>
  <c r="I31"/>
  <c r="J31" s="1"/>
  <c r="I39"/>
  <c r="J39" s="1"/>
  <c r="I44"/>
  <c r="J44" s="1"/>
  <c r="I49"/>
  <c r="J49" s="1"/>
  <c r="I19"/>
  <c r="J19" s="1"/>
  <c r="I37"/>
  <c r="J37" s="1"/>
  <c r="I14"/>
  <c r="J14" s="1"/>
  <c r="I35"/>
  <c r="J35" s="1"/>
  <c r="I11"/>
  <c r="J11" s="1"/>
  <c r="I30"/>
  <c r="J30" s="1"/>
  <c r="I6"/>
  <c r="J6" s="1"/>
  <c r="I21"/>
  <c r="J21" s="1"/>
  <c r="I17"/>
  <c r="J17" s="1"/>
  <c r="I33"/>
  <c r="J33" s="1"/>
  <c r="I51"/>
  <c r="J51" s="1"/>
  <c r="I4"/>
  <c r="J4" s="1"/>
  <c r="I28"/>
  <c r="J28" s="1"/>
  <c r="I45"/>
  <c r="J45" s="1"/>
  <c r="I26"/>
  <c r="J26" s="1"/>
  <c r="I40"/>
  <c r="J40" s="1"/>
  <c r="I23"/>
  <c r="J23" s="1"/>
  <c r="I38"/>
  <c r="J38" s="1"/>
</calcChain>
</file>

<file path=xl/sharedStrings.xml><?xml version="1.0" encoding="utf-8"?>
<sst xmlns="http://schemas.openxmlformats.org/spreadsheetml/2006/main" count="304" uniqueCount="122">
  <si>
    <t>02/5/2025</t>
  </si>
  <si>
    <t>0379</t>
  </si>
  <si>
    <t>Big</t>
  </si>
  <si>
    <t>Small</t>
  </si>
  <si>
    <t>399</t>
  </si>
  <si>
    <t>Medium</t>
  </si>
  <si>
    <t>0388</t>
  </si>
  <si>
    <t>0372</t>
  </si>
  <si>
    <t>03/5/2025</t>
  </si>
  <si>
    <t>0398</t>
  </si>
  <si>
    <t>0411</t>
  </si>
  <si>
    <t>04/5/2025</t>
  </si>
  <si>
    <t>0328</t>
  </si>
  <si>
    <t>05/5/2025</t>
  </si>
  <si>
    <t>0430</t>
  </si>
  <si>
    <t>0417</t>
  </si>
  <si>
    <t>428</t>
  </si>
  <si>
    <t>423</t>
  </si>
  <si>
    <t>07/5/2025</t>
  </si>
  <si>
    <t>458</t>
  </si>
  <si>
    <t>08/5/2025</t>
  </si>
  <si>
    <t>466</t>
  </si>
  <si>
    <t>471</t>
  </si>
  <si>
    <t>0470</t>
  </si>
  <si>
    <t>443</t>
  </si>
  <si>
    <t>13/5/2025</t>
  </si>
  <si>
    <t>0499</t>
  </si>
  <si>
    <t>15/5/2025</t>
  </si>
  <si>
    <t>0509</t>
  </si>
  <si>
    <t>14/5/2025</t>
  </si>
  <si>
    <t>0517</t>
  </si>
  <si>
    <t>17/5/2025</t>
  </si>
  <si>
    <t>19/5/2025</t>
  </si>
  <si>
    <t>0530</t>
  </si>
  <si>
    <t>18/5/2025</t>
  </si>
  <si>
    <t>0541</t>
  </si>
  <si>
    <t>16/5/2025</t>
  </si>
  <si>
    <t>537</t>
  </si>
  <si>
    <t>0538</t>
  </si>
  <si>
    <t>0559</t>
  </si>
  <si>
    <t>20/5/2025</t>
  </si>
  <si>
    <t>0556</t>
  </si>
  <si>
    <t>569</t>
  </si>
  <si>
    <t>24/5/2025</t>
  </si>
  <si>
    <t>606</t>
  </si>
  <si>
    <t>23/5/2025</t>
  </si>
  <si>
    <t>0595</t>
  </si>
  <si>
    <t>610</t>
  </si>
  <si>
    <t>27/5/2025</t>
  </si>
  <si>
    <t>0621</t>
  </si>
  <si>
    <t>29/5/2025</t>
  </si>
  <si>
    <t>0634</t>
  </si>
  <si>
    <t>0613</t>
  </si>
  <si>
    <t>30/5/2025</t>
  </si>
  <si>
    <t>0631</t>
  </si>
  <si>
    <t>646</t>
  </si>
  <si>
    <t>0623</t>
  </si>
  <si>
    <t>31/5/2025</t>
  </si>
  <si>
    <t>0664</t>
  </si>
  <si>
    <t>SL</t>
  </si>
  <si>
    <t>DATE</t>
  </si>
  <si>
    <t>LR NO</t>
  </si>
  <si>
    <t>PL/JA/02081</t>
  </si>
  <si>
    <t>PL/JA/02098</t>
  </si>
  <si>
    <t>PL/JA/02116</t>
  </si>
  <si>
    <t>PL/JA/02119</t>
  </si>
  <si>
    <t>PL/JA/02189</t>
  </si>
  <si>
    <t>PL/JA/02228</t>
  </si>
  <si>
    <t>PL/JA/02295</t>
  </si>
  <si>
    <t>PL/JA/02438</t>
  </si>
  <si>
    <t>PL/JA/02439</t>
  </si>
  <si>
    <t>PL/JA/02484</t>
  </si>
  <si>
    <t>PL/JA/02528</t>
  </si>
  <si>
    <t>PL/JA/02636</t>
  </si>
  <si>
    <t>PL/JA/02696</t>
  </si>
  <si>
    <t>PL/JA/02810</t>
  </si>
  <si>
    <t>PL/JA/02812</t>
  </si>
  <si>
    <t>PL/JA/02933</t>
  </si>
  <si>
    <t>PL/JA/02978</t>
  </si>
  <si>
    <t>PL/JA/03104</t>
  </si>
  <si>
    <t>PL/JA/03181</t>
  </si>
  <si>
    <t>PL/JA/03244</t>
  </si>
  <si>
    <t>PL/JA/03261</t>
  </si>
  <si>
    <t>PL/JA/03309</t>
  </si>
  <si>
    <t>PL/JA/03319</t>
  </si>
  <si>
    <t>PL/JA/03397</t>
  </si>
  <si>
    <t>PL/JA/03474</t>
  </si>
  <si>
    <t>PL/JA/03521</t>
  </si>
  <si>
    <t>PL/JA/03814</t>
  </si>
  <si>
    <t>PL/JA/03822</t>
  </si>
  <si>
    <t>PL/JA/03844</t>
  </si>
  <si>
    <t>PL/JA/03911</t>
  </si>
  <si>
    <t>PL/JA/04098</t>
  </si>
  <si>
    <t>PL/JA/04107</t>
  </si>
  <si>
    <t>PL/JA/04142</t>
  </si>
  <si>
    <t>PL/JA/04174</t>
  </si>
  <si>
    <t>PL/JA/04238</t>
  </si>
  <si>
    <t>PL/JA/04294</t>
  </si>
  <si>
    <t>INV NO</t>
  </si>
  <si>
    <t>KARANJIA</t>
  </si>
  <si>
    <t>UMERKOT</t>
  </si>
  <si>
    <t>JALESWAR</t>
  </si>
  <si>
    <t>BARIPADA</t>
  </si>
  <si>
    <t>BALASORE</t>
  </si>
  <si>
    <t>BOLANGIR</t>
  </si>
  <si>
    <t>ANGUL</t>
  </si>
  <si>
    <t>MALKANGIRI</t>
  </si>
  <si>
    <t>KENDRAPARA</t>
  </si>
  <si>
    <t>BOUDH</t>
  </si>
  <si>
    <t>CTC</t>
  </si>
  <si>
    <t>FROM</t>
  </si>
  <si>
    <t>TO</t>
  </si>
  <si>
    <t>CASE</t>
  </si>
  <si>
    <t>MODE</t>
  </si>
  <si>
    <t>RATE</t>
  </si>
  <si>
    <t>AMOUNT</t>
  </si>
  <si>
    <t>INVOICE
PRAGATI LOGISTICS,SAMANTA SAHI KHUNTIA LANE,8984191006
GST No:21AGHPB9356M1Z9</t>
  </si>
  <si>
    <t xml:space="preserve">A N ALLIANCE
Address: PLOT NO.1094/1095, 1ST FLOOR IPICOL CHHHAK, KHAIRA, P.O. JAGATPUR, CUTTACK-754021 ODISHA,9861454445
GST No:21AANFA3536E1ZW
</t>
  </si>
  <si>
    <t>Thanking you for your business.
PRAGATI LOGISTICS</t>
  </si>
  <si>
    <t>(RUPEES THIRTY SIX THOUSAND SIX HUNDRED EIGHTY FIVE ONLY)</t>
  </si>
  <si>
    <t>Kindly, verify &amp; confirm within 7 days, else GST will be filed by 20th JUNE, 2025. 
GST to be paid by Consignor under Reverse Charge Mechanism(RCM) as per GST.</t>
  </si>
  <si>
    <t xml:space="preserve">Bill Date : 31/05/2025
Bill NO : 6664
Total Amount  : 36685.00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</si>
</sst>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horizontal="right"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9526</xdr:rowOff>
    </xdr:from>
    <xdr:to>
      <xdr:col>5</xdr:col>
      <xdr:colOff>666750</xdr:colOff>
      <xdr:row>0</xdr:row>
      <xdr:rowOff>847726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6"/>
          <a:ext cx="2838450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APRIL%2025/A%20N%20ALLINAC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BOLANGIR</v>
          </cell>
          <cell r="G4" t="str">
            <v>Medium</v>
          </cell>
          <cell r="H4">
            <v>2</v>
          </cell>
          <cell r="I4">
            <v>180</v>
          </cell>
        </row>
        <row r="5">
          <cell r="F5" t="str">
            <v>BOLANGIR</v>
          </cell>
          <cell r="G5" t="str">
            <v>Small</v>
          </cell>
          <cell r="H5">
            <v>6</v>
          </cell>
          <cell r="I5">
            <v>150</v>
          </cell>
        </row>
        <row r="6">
          <cell r="F6" t="str">
            <v>BALASORE</v>
          </cell>
          <cell r="G6" t="str">
            <v>Small</v>
          </cell>
          <cell r="H6">
            <v>4</v>
          </cell>
          <cell r="I6">
            <v>150</v>
          </cell>
        </row>
        <row r="7">
          <cell r="F7" t="str">
            <v>UMERKOT</v>
          </cell>
          <cell r="G7" t="str">
            <v>Big</v>
          </cell>
          <cell r="H7">
            <v>11</v>
          </cell>
          <cell r="I7">
            <v>380</v>
          </cell>
        </row>
        <row r="8">
          <cell r="F8" t="str">
            <v>UMERKOT</v>
          </cell>
          <cell r="G8" t="str">
            <v>Medium</v>
          </cell>
          <cell r="H8">
            <v>4</v>
          </cell>
          <cell r="I8">
            <v>322</v>
          </cell>
        </row>
        <row r="9">
          <cell r="F9" t="str">
            <v>UMERKOT</v>
          </cell>
          <cell r="G9" t="str">
            <v>Small</v>
          </cell>
          <cell r="H9">
            <v>8</v>
          </cell>
          <cell r="I9">
            <v>265</v>
          </cell>
        </row>
        <row r="10">
          <cell r="F10" t="str">
            <v>BOUDH</v>
          </cell>
          <cell r="G10" t="str">
            <v>Medium</v>
          </cell>
          <cell r="H10">
            <v>4</v>
          </cell>
          <cell r="I10">
            <v>200</v>
          </cell>
        </row>
        <row r="11">
          <cell r="F11" t="str">
            <v>BOUDH</v>
          </cell>
          <cell r="G11" t="str">
            <v>Small</v>
          </cell>
          <cell r="H11">
            <v>2</v>
          </cell>
          <cell r="I11">
            <v>150</v>
          </cell>
        </row>
        <row r="12">
          <cell r="F12" t="str">
            <v>BOLANGIR</v>
          </cell>
          <cell r="G12" t="str">
            <v>Small</v>
          </cell>
          <cell r="H12">
            <v>1</v>
          </cell>
          <cell r="I12">
            <v>150</v>
          </cell>
        </row>
        <row r="13">
          <cell r="F13" t="str">
            <v>BALASORE</v>
          </cell>
          <cell r="G13" t="str">
            <v>Small</v>
          </cell>
          <cell r="H13">
            <v>22</v>
          </cell>
          <cell r="I13">
            <v>150</v>
          </cell>
        </row>
        <row r="14">
          <cell r="F14" t="str">
            <v>KARANJIA</v>
          </cell>
          <cell r="G14" t="str">
            <v>Small</v>
          </cell>
          <cell r="H14">
            <v>8</v>
          </cell>
          <cell r="I14">
            <v>150</v>
          </cell>
        </row>
        <row r="15">
          <cell r="F15" t="str">
            <v>UMERKOT</v>
          </cell>
          <cell r="G15" t="str">
            <v>Small</v>
          </cell>
          <cell r="H15">
            <v>4</v>
          </cell>
          <cell r="I15">
            <v>265</v>
          </cell>
        </row>
        <row r="16">
          <cell r="F16" t="str">
            <v>BOUDH</v>
          </cell>
          <cell r="G16" t="str">
            <v>Medium</v>
          </cell>
          <cell r="H16">
            <v>5</v>
          </cell>
          <cell r="I16">
            <v>200</v>
          </cell>
        </row>
        <row r="17">
          <cell r="F17" t="str">
            <v>BOUDH</v>
          </cell>
          <cell r="G17" t="str">
            <v>Small</v>
          </cell>
          <cell r="H17">
            <v>9</v>
          </cell>
          <cell r="I17">
            <v>150</v>
          </cell>
        </row>
        <row r="18">
          <cell r="F18" t="str">
            <v>BOUDH</v>
          </cell>
          <cell r="G18" t="str">
            <v>Big</v>
          </cell>
          <cell r="H18">
            <v>4</v>
          </cell>
          <cell r="I18">
            <v>250</v>
          </cell>
        </row>
        <row r="19">
          <cell r="F19" t="str">
            <v>UMERKOT</v>
          </cell>
          <cell r="G19" t="str">
            <v>Big</v>
          </cell>
          <cell r="H19">
            <v>11</v>
          </cell>
          <cell r="I19">
            <v>380</v>
          </cell>
        </row>
        <row r="20">
          <cell r="F20" t="str">
            <v>UMERKOT</v>
          </cell>
          <cell r="G20" t="str">
            <v>Small</v>
          </cell>
          <cell r="H20">
            <v>11</v>
          </cell>
          <cell r="I20">
            <v>265</v>
          </cell>
        </row>
        <row r="21">
          <cell r="F21" t="str">
            <v>BOLANGIR</v>
          </cell>
          <cell r="G21" t="str">
            <v>Medium</v>
          </cell>
          <cell r="H21">
            <v>12</v>
          </cell>
          <cell r="I21">
            <v>180</v>
          </cell>
        </row>
        <row r="22">
          <cell r="F22" t="str">
            <v>BOLANGIR</v>
          </cell>
          <cell r="G22" t="str">
            <v>Small</v>
          </cell>
          <cell r="H22">
            <v>6</v>
          </cell>
          <cell r="I22">
            <v>150</v>
          </cell>
        </row>
        <row r="23">
          <cell r="F23" t="str">
            <v>KENDRAPARA</v>
          </cell>
          <cell r="G23" t="str">
            <v>Small</v>
          </cell>
          <cell r="H23">
            <v>4</v>
          </cell>
          <cell r="I23">
            <v>115</v>
          </cell>
        </row>
        <row r="24">
          <cell r="F24" t="str">
            <v>KENDRAPARA</v>
          </cell>
          <cell r="G24" t="str">
            <v>Big</v>
          </cell>
          <cell r="H24">
            <v>7</v>
          </cell>
          <cell r="I24">
            <v>230</v>
          </cell>
        </row>
        <row r="25">
          <cell r="F25" t="str">
            <v>KENDRAPARA</v>
          </cell>
          <cell r="G25" t="str">
            <v>Small</v>
          </cell>
          <cell r="H25">
            <v>5</v>
          </cell>
          <cell r="I25">
            <v>115</v>
          </cell>
        </row>
        <row r="26">
          <cell r="F26" t="str">
            <v>BOLANGIR</v>
          </cell>
          <cell r="G26" t="str">
            <v>Medium</v>
          </cell>
          <cell r="H26">
            <v>8</v>
          </cell>
          <cell r="I26">
            <v>180</v>
          </cell>
        </row>
        <row r="27">
          <cell r="F27" t="str">
            <v>BOLANGIR</v>
          </cell>
          <cell r="G27" t="str">
            <v>Small</v>
          </cell>
          <cell r="H27">
            <v>2</v>
          </cell>
          <cell r="I27">
            <v>150</v>
          </cell>
        </row>
        <row r="28">
          <cell r="F28" t="str">
            <v>BARIPADA</v>
          </cell>
          <cell r="G28" t="str">
            <v>Small</v>
          </cell>
          <cell r="H28">
            <v>5</v>
          </cell>
          <cell r="I28">
            <v>184</v>
          </cell>
        </row>
        <row r="29">
          <cell r="F29" t="str">
            <v>ANGUL</v>
          </cell>
          <cell r="G29" t="str">
            <v>Small</v>
          </cell>
          <cell r="H29">
            <v>8</v>
          </cell>
          <cell r="I29">
            <v>92</v>
          </cell>
        </row>
        <row r="30">
          <cell r="F30" t="str">
            <v>BALASORE</v>
          </cell>
          <cell r="G30" t="str">
            <v>Small</v>
          </cell>
          <cell r="H30">
            <v>8</v>
          </cell>
          <cell r="I30">
            <v>150</v>
          </cell>
        </row>
        <row r="31">
          <cell r="F31" t="str">
            <v>BOUDH</v>
          </cell>
          <cell r="G31" t="str">
            <v>Big</v>
          </cell>
          <cell r="H31">
            <v>2</v>
          </cell>
          <cell r="I31">
            <v>250</v>
          </cell>
        </row>
        <row r="32">
          <cell r="F32" t="str">
            <v>BOUDH</v>
          </cell>
          <cell r="G32" t="str">
            <v>Small</v>
          </cell>
          <cell r="H32">
            <v>2</v>
          </cell>
          <cell r="I32">
            <v>150</v>
          </cell>
        </row>
        <row r="33">
          <cell r="F33" t="str">
            <v>ANGUL</v>
          </cell>
          <cell r="G33" t="str">
            <v>Big</v>
          </cell>
          <cell r="H33">
            <v>2</v>
          </cell>
          <cell r="I33">
            <v>117</v>
          </cell>
        </row>
        <row r="34">
          <cell r="F34" t="str">
            <v>ANGUL</v>
          </cell>
          <cell r="G34" t="str">
            <v>Medium</v>
          </cell>
          <cell r="H34">
            <v>10</v>
          </cell>
          <cell r="I34">
            <v>100</v>
          </cell>
        </row>
        <row r="35">
          <cell r="F35" t="str">
            <v>ANGUL</v>
          </cell>
          <cell r="G35" t="str">
            <v>Small</v>
          </cell>
          <cell r="H35">
            <v>6</v>
          </cell>
          <cell r="I35">
            <v>92</v>
          </cell>
        </row>
        <row r="36">
          <cell r="F36" t="str">
            <v>BALASORE</v>
          </cell>
          <cell r="G36" t="str">
            <v>Small</v>
          </cell>
          <cell r="H36">
            <v>10</v>
          </cell>
          <cell r="I36">
            <v>150</v>
          </cell>
        </row>
        <row r="37">
          <cell r="F37" t="str">
            <v>BALASORE</v>
          </cell>
          <cell r="G37" t="str">
            <v>Small</v>
          </cell>
          <cell r="H37">
            <v>5</v>
          </cell>
          <cell r="I37">
            <v>150</v>
          </cell>
        </row>
        <row r="38">
          <cell r="F38" t="str">
            <v>BOUDH</v>
          </cell>
          <cell r="G38" t="str">
            <v>Big</v>
          </cell>
          <cell r="H38">
            <v>1</v>
          </cell>
          <cell r="I38">
            <v>250</v>
          </cell>
        </row>
        <row r="39">
          <cell r="F39" t="str">
            <v>BALASORE</v>
          </cell>
          <cell r="G39" t="str">
            <v>Small</v>
          </cell>
          <cell r="H39">
            <v>7</v>
          </cell>
          <cell r="I39">
            <v>150</v>
          </cell>
        </row>
        <row r="40">
          <cell r="F40" t="str">
            <v>BOUDH</v>
          </cell>
          <cell r="G40" t="str">
            <v>Small</v>
          </cell>
          <cell r="H40">
            <v>5</v>
          </cell>
          <cell r="I40">
            <v>150</v>
          </cell>
        </row>
        <row r="41">
          <cell r="F41" t="str">
            <v>BOLANGIR</v>
          </cell>
          <cell r="G41" t="str">
            <v>Small</v>
          </cell>
          <cell r="H41">
            <v>3</v>
          </cell>
          <cell r="I41">
            <v>150</v>
          </cell>
        </row>
        <row r="42">
          <cell r="F42" t="str">
            <v>BOLANGIR</v>
          </cell>
          <cell r="G42" t="str">
            <v>Medium</v>
          </cell>
          <cell r="H42">
            <v>2</v>
          </cell>
          <cell r="I42">
            <v>180</v>
          </cell>
        </row>
        <row r="43">
          <cell r="F43" t="str">
            <v>BOLANGIR</v>
          </cell>
          <cell r="G43" t="str">
            <v>Small</v>
          </cell>
          <cell r="H43">
            <v>7</v>
          </cell>
          <cell r="I43">
            <v>150</v>
          </cell>
        </row>
        <row r="44">
          <cell r="F44" t="str">
            <v>KARANJIA</v>
          </cell>
          <cell r="G44" t="str">
            <v>Small</v>
          </cell>
          <cell r="H44">
            <v>3</v>
          </cell>
          <cell r="I44">
            <v>150</v>
          </cell>
        </row>
        <row r="45">
          <cell r="F45" t="str">
            <v>BARIPADA</v>
          </cell>
          <cell r="G45" t="str">
            <v>Small</v>
          </cell>
          <cell r="H45">
            <v>2</v>
          </cell>
          <cell r="I45">
            <v>184</v>
          </cell>
        </row>
        <row r="46">
          <cell r="F46" t="str">
            <v>ANGUL</v>
          </cell>
          <cell r="G46" t="str">
            <v>Small</v>
          </cell>
          <cell r="H46">
            <v>5</v>
          </cell>
          <cell r="I46">
            <v>92</v>
          </cell>
        </row>
        <row r="47">
          <cell r="F47" t="str">
            <v>UMERKOT</v>
          </cell>
          <cell r="G47" t="str">
            <v>Big</v>
          </cell>
          <cell r="H47">
            <v>10</v>
          </cell>
          <cell r="I47">
            <v>380</v>
          </cell>
        </row>
        <row r="48">
          <cell r="F48" t="str">
            <v>UMERKOT</v>
          </cell>
          <cell r="G48" t="str">
            <v>Small</v>
          </cell>
          <cell r="H48">
            <v>11</v>
          </cell>
          <cell r="I48">
            <v>265</v>
          </cell>
        </row>
        <row r="49">
          <cell r="F49" t="str">
            <v>KARANJIA</v>
          </cell>
          <cell r="G49" t="str">
            <v>Small</v>
          </cell>
          <cell r="H49">
            <v>20</v>
          </cell>
          <cell r="I49">
            <v>150</v>
          </cell>
        </row>
        <row r="50">
          <cell r="F50" t="str">
            <v>UMERKOT</v>
          </cell>
          <cell r="G50" t="str">
            <v>Small</v>
          </cell>
          <cell r="H50">
            <v>4</v>
          </cell>
          <cell r="I50">
            <v>265</v>
          </cell>
        </row>
        <row r="51">
          <cell r="F51" t="str">
            <v>BOLANGIR</v>
          </cell>
          <cell r="G51" t="str">
            <v>Medium</v>
          </cell>
          <cell r="H51">
            <v>10</v>
          </cell>
          <cell r="I51">
            <v>180</v>
          </cell>
        </row>
        <row r="52">
          <cell r="F52" t="str">
            <v>BOLANGIR</v>
          </cell>
          <cell r="G52" t="str">
            <v>Small</v>
          </cell>
          <cell r="H52">
            <v>1</v>
          </cell>
          <cell r="I52">
            <v>150</v>
          </cell>
        </row>
        <row r="53">
          <cell r="F53" t="str">
            <v>KARANJIA</v>
          </cell>
          <cell r="G53" t="str">
            <v>Small</v>
          </cell>
          <cell r="H53">
            <v>3</v>
          </cell>
          <cell r="I53">
            <v>150</v>
          </cell>
        </row>
        <row r="54">
          <cell r="F54" t="str">
            <v>UMERKOT</v>
          </cell>
          <cell r="G54" t="str">
            <v>Big</v>
          </cell>
          <cell r="H54">
            <v>16</v>
          </cell>
          <cell r="I54">
            <v>380</v>
          </cell>
        </row>
        <row r="55">
          <cell r="F55" t="str">
            <v>UMERKOT</v>
          </cell>
          <cell r="G55" t="str">
            <v>Small</v>
          </cell>
          <cell r="H55">
            <v>10</v>
          </cell>
          <cell r="I55">
            <v>265</v>
          </cell>
        </row>
        <row r="56">
          <cell r="F56" t="str">
            <v>KARANJIA</v>
          </cell>
          <cell r="G56" t="str">
            <v>Small</v>
          </cell>
          <cell r="H56">
            <v>1</v>
          </cell>
          <cell r="I56">
            <v>150</v>
          </cell>
        </row>
        <row r="57">
          <cell r="F57" t="str">
            <v>BOLANGIR</v>
          </cell>
          <cell r="G57" t="str">
            <v>Small</v>
          </cell>
          <cell r="H57">
            <v>3</v>
          </cell>
          <cell r="I57">
            <v>150</v>
          </cell>
        </row>
        <row r="58">
          <cell r="F58" t="str">
            <v>BOLANGIR</v>
          </cell>
          <cell r="G58" t="str">
            <v>Small</v>
          </cell>
          <cell r="H58">
            <v>12</v>
          </cell>
          <cell r="I58">
            <v>150</v>
          </cell>
        </row>
        <row r="59">
          <cell r="F59" t="str">
            <v>BOLANGIR</v>
          </cell>
          <cell r="G59" t="str">
            <v>Medium</v>
          </cell>
          <cell r="H59">
            <v>6</v>
          </cell>
          <cell r="I59">
            <v>180</v>
          </cell>
        </row>
        <row r="60">
          <cell r="F60" t="str">
            <v>BOLANGIR</v>
          </cell>
          <cell r="G60" t="str">
            <v>Small</v>
          </cell>
          <cell r="H60">
            <v>1</v>
          </cell>
          <cell r="I60">
            <v>150</v>
          </cell>
        </row>
        <row r="61">
          <cell r="F61" t="str">
            <v>BARIPADA</v>
          </cell>
          <cell r="G61" t="str">
            <v>Small</v>
          </cell>
          <cell r="H61">
            <v>3</v>
          </cell>
          <cell r="I61">
            <v>184</v>
          </cell>
        </row>
        <row r="62">
          <cell r="F62" t="str">
            <v>KARANJIA</v>
          </cell>
          <cell r="G62" t="str">
            <v>Small</v>
          </cell>
          <cell r="H62">
            <v>3</v>
          </cell>
          <cell r="I62">
            <v>150</v>
          </cell>
        </row>
        <row r="63">
          <cell r="F63" t="str">
            <v>KARANJIA</v>
          </cell>
          <cell r="G63" t="str">
            <v>Big</v>
          </cell>
          <cell r="H63">
            <v>11</v>
          </cell>
          <cell r="I63">
            <v>230</v>
          </cell>
        </row>
        <row r="64">
          <cell r="F64" t="str">
            <v>BALASORE</v>
          </cell>
          <cell r="G64" t="str">
            <v>Medium</v>
          </cell>
          <cell r="H64">
            <v>3</v>
          </cell>
          <cell r="I64">
            <v>180</v>
          </cell>
        </row>
        <row r="65">
          <cell r="F65" t="str">
            <v>BALASORE</v>
          </cell>
          <cell r="G65" t="str">
            <v>Small</v>
          </cell>
          <cell r="H65">
            <v>38</v>
          </cell>
          <cell r="I65">
            <v>150</v>
          </cell>
        </row>
        <row r="66">
          <cell r="F66" t="str">
            <v>ANGUL</v>
          </cell>
          <cell r="G66" t="str">
            <v>Big</v>
          </cell>
          <cell r="H66">
            <v>2</v>
          </cell>
          <cell r="I66">
            <v>117</v>
          </cell>
        </row>
        <row r="67">
          <cell r="F67" t="str">
            <v>ANGUL</v>
          </cell>
          <cell r="G67" t="str">
            <v>Medium</v>
          </cell>
          <cell r="H67">
            <v>6</v>
          </cell>
          <cell r="I67">
            <v>100</v>
          </cell>
        </row>
        <row r="68">
          <cell r="F68" t="str">
            <v>ANGUL</v>
          </cell>
          <cell r="G68" t="str">
            <v>Small</v>
          </cell>
          <cell r="H68">
            <v>6</v>
          </cell>
          <cell r="I68">
            <v>92</v>
          </cell>
        </row>
        <row r="69">
          <cell r="F69" t="str">
            <v>UMERKOT</v>
          </cell>
          <cell r="G69" t="str">
            <v>Medium</v>
          </cell>
          <cell r="H69">
            <v>4</v>
          </cell>
          <cell r="I69">
            <v>322</v>
          </cell>
        </row>
        <row r="70">
          <cell r="F70" t="str">
            <v>UMERKOT</v>
          </cell>
          <cell r="G70" t="str">
            <v>Small</v>
          </cell>
          <cell r="H70">
            <v>1</v>
          </cell>
          <cell r="I70">
            <v>265</v>
          </cell>
        </row>
        <row r="71">
          <cell r="F71" t="str">
            <v>JALESWAR</v>
          </cell>
          <cell r="G71" t="str">
            <v>Small</v>
          </cell>
          <cell r="H71">
            <v>32</v>
          </cell>
          <cell r="I71">
            <v>115</v>
          </cell>
        </row>
        <row r="72">
          <cell r="F72" t="str">
            <v>BOUDH</v>
          </cell>
          <cell r="G72" t="str">
            <v>Small</v>
          </cell>
          <cell r="H72">
            <v>5</v>
          </cell>
          <cell r="I72">
            <v>150</v>
          </cell>
        </row>
        <row r="73">
          <cell r="F73" t="str">
            <v>BOLANGIR</v>
          </cell>
          <cell r="G73" t="str">
            <v>Small</v>
          </cell>
          <cell r="H73">
            <v>8</v>
          </cell>
          <cell r="I73">
            <v>150</v>
          </cell>
        </row>
        <row r="74">
          <cell r="F74" t="str">
            <v>ANGUL</v>
          </cell>
          <cell r="G74" t="str">
            <v>Medium</v>
          </cell>
          <cell r="H74">
            <v>6</v>
          </cell>
          <cell r="I74">
            <v>100</v>
          </cell>
        </row>
        <row r="75">
          <cell r="F75" t="str">
            <v>ANGUL</v>
          </cell>
          <cell r="G75" t="str">
            <v>Small</v>
          </cell>
          <cell r="H75">
            <v>5</v>
          </cell>
          <cell r="I75">
            <v>92</v>
          </cell>
        </row>
        <row r="76">
          <cell r="F76" t="str">
            <v>UMERKOT</v>
          </cell>
          <cell r="G76" t="str">
            <v>Medium</v>
          </cell>
          <cell r="H76">
            <v>2</v>
          </cell>
          <cell r="I76">
            <v>322</v>
          </cell>
        </row>
        <row r="77">
          <cell r="F77" t="str">
            <v>UMERKOT</v>
          </cell>
          <cell r="G77" t="str">
            <v>Small</v>
          </cell>
          <cell r="H77">
            <v>5</v>
          </cell>
          <cell r="I77">
            <v>265</v>
          </cell>
        </row>
        <row r="78">
          <cell r="F78" t="str">
            <v>BALASORE</v>
          </cell>
          <cell r="G78" t="str">
            <v>Small</v>
          </cell>
          <cell r="H78">
            <v>7</v>
          </cell>
          <cell r="I78">
            <v>150</v>
          </cell>
        </row>
        <row r="79">
          <cell r="F79" t="str">
            <v>BALASORE</v>
          </cell>
          <cell r="G79" t="str">
            <v>Small</v>
          </cell>
          <cell r="H79">
            <v>5</v>
          </cell>
          <cell r="I79">
            <v>150</v>
          </cell>
        </row>
        <row r="80">
          <cell r="F80" t="str">
            <v>ANGUL</v>
          </cell>
          <cell r="G80" t="str">
            <v>Big</v>
          </cell>
          <cell r="H80">
            <v>2</v>
          </cell>
          <cell r="I80">
            <v>117</v>
          </cell>
        </row>
        <row r="81">
          <cell r="F81" t="str">
            <v>ANGUL</v>
          </cell>
          <cell r="G81" t="str">
            <v>Small</v>
          </cell>
          <cell r="H81">
            <v>5</v>
          </cell>
          <cell r="I81">
            <v>92</v>
          </cell>
        </row>
        <row r="82">
          <cell r="F82" t="str">
            <v>BOLANGIR</v>
          </cell>
          <cell r="G82" t="str">
            <v>Big</v>
          </cell>
          <cell r="H82">
            <v>4</v>
          </cell>
          <cell r="I82">
            <v>230</v>
          </cell>
        </row>
        <row r="83">
          <cell r="F83" t="str">
            <v>BOLANGIR</v>
          </cell>
          <cell r="G83" t="str">
            <v>Small</v>
          </cell>
          <cell r="H83">
            <v>9</v>
          </cell>
          <cell r="I83">
            <v>150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4"/>
  <sheetViews>
    <sheetView tabSelected="1" workbookViewId="0">
      <selection activeCell="N2" sqref="N2"/>
    </sheetView>
  </sheetViews>
  <sheetFormatPr defaultRowHeight="15"/>
  <cols>
    <col min="1" max="1" width="3" bestFit="1" customWidth="1"/>
    <col min="2" max="2" width="9.7109375" bestFit="1" customWidth="1"/>
    <col min="3" max="3" width="11.710937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8.42578125" bestFit="1" customWidth="1"/>
    <col min="8" max="8" width="5.42578125" bestFit="1" customWidth="1"/>
  </cols>
  <sheetData>
    <row r="1" spans="1:10" s="1" customFormat="1" ht="74.25" customHeight="1">
      <c r="A1" s="15"/>
      <c r="B1" s="16"/>
      <c r="C1" s="16"/>
      <c r="D1" s="16"/>
      <c r="E1" s="16"/>
      <c r="F1" s="17"/>
      <c r="G1" s="18" t="s">
        <v>116</v>
      </c>
      <c r="H1" s="18"/>
      <c r="I1" s="18"/>
      <c r="J1" s="18"/>
    </row>
    <row r="2" spans="1:10" s="1" customFormat="1" ht="81" customHeight="1">
      <c r="A2" s="15" t="s">
        <v>117</v>
      </c>
      <c r="B2" s="16"/>
      <c r="C2" s="16"/>
      <c r="D2" s="16"/>
      <c r="E2" s="16"/>
      <c r="F2" s="17"/>
      <c r="G2" s="18" t="s">
        <v>121</v>
      </c>
      <c r="H2" s="18"/>
      <c r="I2" s="18"/>
      <c r="J2" s="18"/>
    </row>
    <row r="3" spans="1:10" s="2" customFormat="1">
      <c r="A3" s="3" t="s">
        <v>59</v>
      </c>
      <c r="B3" s="3" t="s">
        <v>60</v>
      </c>
      <c r="C3" s="3" t="s">
        <v>61</v>
      </c>
      <c r="D3" s="3" t="s">
        <v>98</v>
      </c>
      <c r="E3" s="3" t="s">
        <v>110</v>
      </c>
      <c r="F3" s="3" t="s">
        <v>111</v>
      </c>
      <c r="G3" s="3" t="s">
        <v>113</v>
      </c>
      <c r="H3" s="3" t="s">
        <v>112</v>
      </c>
      <c r="I3" s="6" t="s">
        <v>114</v>
      </c>
      <c r="J3" s="6" t="s">
        <v>115</v>
      </c>
    </row>
    <row r="4" spans="1:10">
      <c r="A4" s="4">
        <v>1</v>
      </c>
      <c r="B4" s="4" t="s">
        <v>0</v>
      </c>
      <c r="C4" s="4" t="s">
        <v>62</v>
      </c>
      <c r="D4" s="4" t="s">
        <v>1</v>
      </c>
      <c r="E4" s="5" t="s">
        <v>109</v>
      </c>
      <c r="F4" s="4" t="s">
        <v>99</v>
      </c>
      <c r="G4" s="4" t="s">
        <v>2</v>
      </c>
      <c r="H4" s="4">
        <v>2</v>
      </c>
      <c r="I4" s="7">
        <f>VLOOKUP(F4,[1]Consignment!$F$7:$I$82,4,FALSE)</f>
        <v>150</v>
      </c>
      <c r="J4" s="7">
        <f>H4*I4</f>
        <v>300</v>
      </c>
    </row>
    <row r="5" spans="1:10">
      <c r="A5" s="4">
        <v>2</v>
      </c>
      <c r="B5" s="4" t="s">
        <v>0</v>
      </c>
      <c r="C5" s="4" t="s">
        <v>62</v>
      </c>
      <c r="D5" s="4" t="s">
        <v>1</v>
      </c>
      <c r="E5" s="5" t="s">
        <v>109</v>
      </c>
      <c r="F5" s="4" t="s">
        <v>99</v>
      </c>
      <c r="G5" s="4" t="s">
        <v>3</v>
      </c>
      <c r="H5" s="4">
        <v>4</v>
      </c>
      <c r="I5" s="7">
        <f>VLOOKUP(F5,[1]Consignment!$F$5:$I$83,4,FALSE)</f>
        <v>150</v>
      </c>
      <c r="J5" s="7">
        <f t="shared" ref="J5:J51" si="0">H5*I5</f>
        <v>600</v>
      </c>
    </row>
    <row r="6" spans="1:10">
      <c r="A6" s="4">
        <v>3</v>
      </c>
      <c r="B6" s="4" t="s">
        <v>0</v>
      </c>
      <c r="C6" s="4" t="s">
        <v>63</v>
      </c>
      <c r="D6" s="4" t="s">
        <v>4</v>
      </c>
      <c r="E6" s="5" t="s">
        <v>109</v>
      </c>
      <c r="F6" s="4" t="s">
        <v>100</v>
      </c>
      <c r="G6" s="4" t="s">
        <v>5</v>
      </c>
      <c r="H6" s="4">
        <v>2</v>
      </c>
      <c r="I6" s="7">
        <f>VLOOKUP(F6,[1]Consignment!$F$4:$I$76,4,FALSE)</f>
        <v>380</v>
      </c>
      <c r="J6" s="7">
        <f t="shared" si="0"/>
        <v>760</v>
      </c>
    </row>
    <row r="7" spans="1:10">
      <c r="A7" s="4">
        <v>4</v>
      </c>
      <c r="B7" s="4" t="s">
        <v>0</v>
      </c>
      <c r="C7" s="4" t="s">
        <v>64</v>
      </c>
      <c r="D7" s="4" t="s">
        <v>6</v>
      </c>
      <c r="E7" s="5" t="s">
        <v>109</v>
      </c>
      <c r="F7" s="4" t="s">
        <v>101</v>
      </c>
      <c r="G7" s="4" t="s">
        <v>3</v>
      </c>
      <c r="H7" s="4">
        <v>2</v>
      </c>
      <c r="I7" s="7">
        <f>VLOOKUP(F7,[1]Consignment!$F$5:$I$83,4,FALSE)</f>
        <v>115</v>
      </c>
      <c r="J7" s="7">
        <f t="shared" si="0"/>
        <v>230</v>
      </c>
    </row>
    <row r="8" spans="1:10">
      <c r="A8" s="4">
        <v>5</v>
      </c>
      <c r="B8" s="4" t="s">
        <v>0</v>
      </c>
      <c r="C8" s="4" t="s">
        <v>65</v>
      </c>
      <c r="D8" s="4" t="s">
        <v>7</v>
      </c>
      <c r="E8" s="5" t="s">
        <v>109</v>
      </c>
      <c r="F8" s="4" t="s">
        <v>101</v>
      </c>
      <c r="G8" s="4" t="s">
        <v>3</v>
      </c>
      <c r="H8" s="4">
        <v>14</v>
      </c>
      <c r="I8" s="7">
        <f>VLOOKUP(F8,[1]Consignment!$F$5:$I$83,4,FALSE)</f>
        <v>115</v>
      </c>
      <c r="J8" s="7">
        <f t="shared" si="0"/>
        <v>1610</v>
      </c>
    </row>
    <row r="9" spans="1:10">
      <c r="A9" s="4">
        <v>6</v>
      </c>
      <c r="B9" s="4" t="s">
        <v>8</v>
      </c>
      <c r="C9" s="4" t="s">
        <v>66</v>
      </c>
      <c r="D9" s="4" t="s">
        <v>9</v>
      </c>
      <c r="E9" s="5" t="s">
        <v>109</v>
      </c>
      <c r="F9" s="4" t="s">
        <v>102</v>
      </c>
      <c r="G9" s="4" t="s">
        <v>3</v>
      </c>
      <c r="H9" s="4">
        <v>2</v>
      </c>
      <c r="I9" s="7">
        <f>VLOOKUP(F9,[1]Consignment!$F$5:$I$83,4,FALSE)</f>
        <v>184</v>
      </c>
      <c r="J9" s="7">
        <f t="shared" si="0"/>
        <v>368</v>
      </c>
    </row>
    <row r="10" spans="1:10">
      <c r="A10" s="4">
        <v>7</v>
      </c>
      <c r="B10" s="4" t="s">
        <v>8</v>
      </c>
      <c r="C10" s="4" t="s">
        <v>67</v>
      </c>
      <c r="D10" s="4" t="s">
        <v>10</v>
      </c>
      <c r="E10" s="5" t="s">
        <v>109</v>
      </c>
      <c r="F10" s="4" t="s">
        <v>103</v>
      </c>
      <c r="G10" s="4" t="s">
        <v>3</v>
      </c>
      <c r="H10" s="4">
        <v>3</v>
      </c>
      <c r="I10" s="7">
        <f>VLOOKUP(F10,[1]Consignment!$F$5:$I$83,4,FALSE)</f>
        <v>150</v>
      </c>
      <c r="J10" s="7">
        <f t="shared" si="0"/>
        <v>450</v>
      </c>
    </row>
    <row r="11" spans="1:10">
      <c r="A11" s="4">
        <v>8</v>
      </c>
      <c r="B11" s="4" t="s">
        <v>11</v>
      </c>
      <c r="C11" s="4" t="s">
        <v>68</v>
      </c>
      <c r="D11" s="4" t="s">
        <v>12</v>
      </c>
      <c r="E11" s="5" t="s">
        <v>109</v>
      </c>
      <c r="F11" s="4" t="s">
        <v>104</v>
      </c>
      <c r="G11" s="4" t="s">
        <v>5</v>
      </c>
      <c r="H11" s="4">
        <v>2</v>
      </c>
      <c r="I11" s="7">
        <f>VLOOKUP(F11,[1]Consignment!$F$4:$I$76,4,FALSE)</f>
        <v>180</v>
      </c>
      <c r="J11" s="7">
        <f t="shared" si="0"/>
        <v>360</v>
      </c>
    </row>
    <row r="12" spans="1:10">
      <c r="A12" s="4">
        <v>9</v>
      </c>
      <c r="B12" s="4" t="s">
        <v>13</v>
      </c>
      <c r="C12" s="4" t="s">
        <v>69</v>
      </c>
      <c r="D12" s="4" t="s">
        <v>14</v>
      </c>
      <c r="E12" s="5" t="s">
        <v>109</v>
      </c>
      <c r="F12" s="4" t="s">
        <v>103</v>
      </c>
      <c r="G12" s="4" t="s">
        <v>3</v>
      </c>
      <c r="H12" s="4">
        <v>3</v>
      </c>
      <c r="I12" s="7">
        <f>VLOOKUP(F12,[1]Consignment!$F$5:$I$83,4,FALSE)</f>
        <v>150</v>
      </c>
      <c r="J12" s="7">
        <f t="shared" si="0"/>
        <v>450</v>
      </c>
    </row>
    <row r="13" spans="1:10">
      <c r="A13" s="4">
        <v>10</v>
      </c>
      <c r="B13" s="4" t="s">
        <v>13</v>
      </c>
      <c r="C13" s="4" t="s">
        <v>70</v>
      </c>
      <c r="D13" s="4" t="s">
        <v>15</v>
      </c>
      <c r="E13" s="5" t="s">
        <v>109</v>
      </c>
      <c r="F13" s="4" t="s">
        <v>103</v>
      </c>
      <c r="G13" s="4" t="s">
        <v>3</v>
      </c>
      <c r="H13" s="4">
        <v>9</v>
      </c>
      <c r="I13" s="7">
        <f>VLOOKUP(F13,[1]Consignment!$F$5:$I$83,4,FALSE)</f>
        <v>150</v>
      </c>
      <c r="J13" s="7">
        <f t="shared" si="0"/>
        <v>1350</v>
      </c>
    </row>
    <row r="14" spans="1:10">
      <c r="A14" s="4">
        <v>11</v>
      </c>
      <c r="B14" s="4" t="s">
        <v>13</v>
      </c>
      <c r="C14" s="4" t="s">
        <v>71</v>
      </c>
      <c r="D14" s="4" t="s">
        <v>16</v>
      </c>
      <c r="E14" s="5" t="s">
        <v>109</v>
      </c>
      <c r="F14" s="4" t="s">
        <v>105</v>
      </c>
      <c r="G14" s="4" t="s">
        <v>5</v>
      </c>
      <c r="H14" s="4">
        <v>10</v>
      </c>
      <c r="I14" s="7">
        <f>VLOOKUP(F14,[1]Consignment!$F$4:$I$76,4,FALSE)</f>
        <v>92</v>
      </c>
      <c r="J14" s="7">
        <f t="shared" si="0"/>
        <v>920</v>
      </c>
    </row>
    <row r="15" spans="1:10">
      <c r="A15" s="4">
        <v>12</v>
      </c>
      <c r="B15" s="4" t="s">
        <v>13</v>
      </c>
      <c r="C15" s="4" t="s">
        <v>71</v>
      </c>
      <c r="D15" s="4" t="s">
        <v>16</v>
      </c>
      <c r="E15" s="5" t="s">
        <v>109</v>
      </c>
      <c r="F15" s="4" t="s">
        <v>105</v>
      </c>
      <c r="G15" s="4" t="s">
        <v>3</v>
      </c>
      <c r="H15" s="4">
        <v>3</v>
      </c>
      <c r="I15" s="7">
        <f>VLOOKUP(F15,[1]Consignment!$F$5:$I$83,4,FALSE)</f>
        <v>92</v>
      </c>
      <c r="J15" s="7">
        <f t="shared" si="0"/>
        <v>276</v>
      </c>
    </row>
    <row r="16" spans="1:10">
      <c r="A16" s="4">
        <v>13</v>
      </c>
      <c r="B16" s="4" t="s">
        <v>13</v>
      </c>
      <c r="C16" s="4" t="s">
        <v>72</v>
      </c>
      <c r="D16" s="4" t="s">
        <v>17</v>
      </c>
      <c r="E16" s="5" t="s">
        <v>109</v>
      </c>
      <c r="F16" s="4" t="s">
        <v>106</v>
      </c>
      <c r="G16" s="4" t="s">
        <v>3</v>
      </c>
      <c r="H16" s="4">
        <v>7</v>
      </c>
      <c r="I16" s="7">
        <v>120</v>
      </c>
      <c r="J16" s="7">
        <f t="shared" si="0"/>
        <v>840</v>
      </c>
    </row>
    <row r="17" spans="1:10">
      <c r="A17" s="4">
        <v>14</v>
      </c>
      <c r="B17" s="4" t="s">
        <v>18</v>
      </c>
      <c r="C17" s="4" t="s">
        <v>73</v>
      </c>
      <c r="D17" s="4" t="s">
        <v>19</v>
      </c>
      <c r="E17" s="5" t="s">
        <v>109</v>
      </c>
      <c r="F17" s="4" t="s">
        <v>99</v>
      </c>
      <c r="G17" s="4" t="s">
        <v>2</v>
      </c>
      <c r="H17" s="4">
        <v>2</v>
      </c>
      <c r="I17" s="7">
        <f>VLOOKUP(F17,[1]Consignment!$F$7:$I$82,4,FALSE)</f>
        <v>150</v>
      </c>
      <c r="J17" s="7">
        <f t="shared" si="0"/>
        <v>300</v>
      </c>
    </row>
    <row r="18" spans="1:10">
      <c r="A18" s="4">
        <v>15</v>
      </c>
      <c r="B18" s="4" t="s">
        <v>18</v>
      </c>
      <c r="C18" s="4" t="s">
        <v>73</v>
      </c>
      <c r="D18" s="4" t="s">
        <v>19</v>
      </c>
      <c r="E18" s="5" t="s">
        <v>109</v>
      </c>
      <c r="F18" s="4" t="s">
        <v>99</v>
      </c>
      <c r="G18" s="4" t="s">
        <v>3</v>
      </c>
      <c r="H18" s="4">
        <v>4</v>
      </c>
      <c r="I18" s="7">
        <f>VLOOKUP(F18,[1]Consignment!$F$5:$I$83,4,FALSE)</f>
        <v>150</v>
      </c>
      <c r="J18" s="7">
        <f t="shared" si="0"/>
        <v>600</v>
      </c>
    </row>
    <row r="19" spans="1:10">
      <c r="A19" s="4">
        <v>16</v>
      </c>
      <c r="B19" s="4" t="s">
        <v>18</v>
      </c>
      <c r="C19" s="4" t="s">
        <v>77</v>
      </c>
      <c r="D19" s="4" t="s">
        <v>24</v>
      </c>
      <c r="E19" s="5" t="s">
        <v>109</v>
      </c>
      <c r="F19" s="4" t="s">
        <v>105</v>
      </c>
      <c r="G19" s="4" t="s">
        <v>5</v>
      </c>
      <c r="H19" s="4">
        <v>2</v>
      </c>
      <c r="I19" s="7">
        <f>VLOOKUP(F19,[1]Consignment!$F$4:$I$76,4,FALSE)</f>
        <v>92</v>
      </c>
      <c r="J19" s="7">
        <f t="shared" si="0"/>
        <v>184</v>
      </c>
    </row>
    <row r="20" spans="1:10">
      <c r="A20" s="4">
        <v>17</v>
      </c>
      <c r="B20" s="4" t="s">
        <v>18</v>
      </c>
      <c r="C20" s="4" t="s">
        <v>77</v>
      </c>
      <c r="D20" s="4" t="s">
        <v>24</v>
      </c>
      <c r="E20" s="5" t="s">
        <v>109</v>
      </c>
      <c r="F20" s="4" t="s">
        <v>105</v>
      </c>
      <c r="G20" s="4" t="s">
        <v>3</v>
      </c>
      <c r="H20" s="4">
        <v>5</v>
      </c>
      <c r="I20" s="7">
        <f>VLOOKUP(F20,[1]Consignment!$F$5:$I$83,4,FALSE)</f>
        <v>92</v>
      </c>
      <c r="J20" s="7">
        <f t="shared" si="0"/>
        <v>460</v>
      </c>
    </row>
    <row r="21" spans="1:10">
      <c r="A21" s="4">
        <v>18</v>
      </c>
      <c r="B21" s="4" t="s">
        <v>20</v>
      </c>
      <c r="C21" s="4" t="s">
        <v>74</v>
      </c>
      <c r="D21" s="4" t="s">
        <v>21</v>
      </c>
      <c r="E21" s="5" t="s">
        <v>109</v>
      </c>
      <c r="F21" s="4" t="s">
        <v>103</v>
      </c>
      <c r="G21" s="4" t="s">
        <v>5</v>
      </c>
      <c r="H21" s="4">
        <v>3</v>
      </c>
      <c r="I21" s="7">
        <f>VLOOKUP(F21,[1]Consignment!$F$4:$I$76,4,FALSE)</f>
        <v>150</v>
      </c>
      <c r="J21" s="7">
        <f t="shared" si="0"/>
        <v>450</v>
      </c>
    </row>
    <row r="22" spans="1:10">
      <c r="A22" s="4">
        <v>19</v>
      </c>
      <c r="B22" s="4" t="s">
        <v>20</v>
      </c>
      <c r="C22" s="4" t="s">
        <v>74</v>
      </c>
      <c r="D22" s="4" t="s">
        <v>21</v>
      </c>
      <c r="E22" s="5" t="s">
        <v>109</v>
      </c>
      <c r="F22" s="4" t="s">
        <v>103</v>
      </c>
      <c r="G22" s="4" t="s">
        <v>3</v>
      </c>
      <c r="H22" s="4">
        <v>13</v>
      </c>
      <c r="I22" s="7">
        <f>VLOOKUP(F22,[1]Consignment!$F$5:$I$83,4,FALSE)</f>
        <v>150</v>
      </c>
      <c r="J22" s="7">
        <f t="shared" si="0"/>
        <v>1950</v>
      </c>
    </row>
    <row r="23" spans="1:10">
      <c r="A23" s="4">
        <v>20</v>
      </c>
      <c r="B23" s="4" t="s">
        <v>20</v>
      </c>
      <c r="C23" s="4" t="s">
        <v>75</v>
      </c>
      <c r="D23" s="4" t="s">
        <v>22</v>
      </c>
      <c r="E23" s="5" t="s">
        <v>109</v>
      </c>
      <c r="F23" s="4" t="s">
        <v>101</v>
      </c>
      <c r="G23" s="4" t="s">
        <v>2</v>
      </c>
      <c r="H23" s="4">
        <v>2</v>
      </c>
      <c r="I23" s="7">
        <f>VLOOKUP(F23,[1]Consignment!$F$7:$I$82,4,FALSE)</f>
        <v>115</v>
      </c>
      <c r="J23" s="7">
        <f t="shared" si="0"/>
        <v>230</v>
      </c>
    </row>
    <row r="24" spans="1:10">
      <c r="A24" s="4">
        <v>21</v>
      </c>
      <c r="B24" s="4" t="s">
        <v>20</v>
      </c>
      <c r="C24" s="4" t="s">
        <v>75</v>
      </c>
      <c r="D24" s="4" t="s">
        <v>22</v>
      </c>
      <c r="E24" s="5" t="s">
        <v>109</v>
      </c>
      <c r="F24" s="4" t="s">
        <v>101</v>
      </c>
      <c r="G24" s="4" t="s">
        <v>3</v>
      </c>
      <c r="H24" s="4">
        <v>29</v>
      </c>
      <c r="I24" s="7">
        <f>VLOOKUP(F24,[1]Consignment!$F$5:$I$83,4,FALSE)</f>
        <v>115</v>
      </c>
      <c r="J24" s="7">
        <f t="shared" si="0"/>
        <v>3335</v>
      </c>
    </row>
    <row r="25" spans="1:10">
      <c r="A25" s="4">
        <v>22</v>
      </c>
      <c r="B25" s="4" t="s">
        <v>20</v>
      </c>
      <c r="C25" s="4" t="s">
        <v>76</v>
      </c>
      <c r="D25" s="4" t="s">
        <v>23</v>
      </c>
      <c r="E25" s="5" t="s">
        <v>109</v>
      </c>
      <c r="F25" s="4" t="s">
        <v>99</v>
      </c>
      <c r="G25" s="4" t="s">
        <v>3</v>
      </c>
      <c r="H25" s="4">
        <v>1</v>
      </c>
      <c r="I25" s="7">
        <f>VLOOKUP(F25,[1]Consignment!$F$5:$I$83,4,FALSE)</f>
        <v>150</v>
      </c>
      <c r="J25" s="7">
        <f t="shared" si="0"/>
        <v>150</v>
      </c>
    </row>
    <row r="26" spans="1:10">
      <c r="A26" s="4">
        <v>23</v>
      </c>
      <c r="B26" s="4" t="s">
        <v>25</v>
      </c>
      <c r="C26" s="4" t="s">
        <v>78</v>
      </c>
      <c r="D26" s="4" t="s">
        <v>26</v>
      </c>
      <c r="E26" s="5" t="s">
        <v>109</v>
      </c>
      <c r="F26" s="4" t="s">
        <v>100</v>
      </c>
      <c r="G26" s="4" t="s">
        <v>2</v>
      </c>
      <c r="H26" s="4">
        <v>4</v>
      </c>
      <c r="I26" s="7">
        <f>VLOOKUP(F26,[1]Consignment!$F$7:$I$82,4,FALSE)</f>
        <v>380</v>
      </c>
      <c r="J26" s="7">
        <f t="shared" si="0"/>
        <v>1520</v>
      </c>
    </row>
    <row r="27" spans="1:10">
      <c r="A27" s="4">
        <v>24</v>
      </c>
      <c r="B27" s="4" t="s">
        <v>29</v>
      </c>
      <c r="C27" s="4" t="s">
        <v>80</v>
      </c>
      <c r="D27" s="4" t="s">
        <v>30</v>
      </c>
      <c r="E27" s="5" t="s">
        <v>109</v>
      </c>
      <c r="F27" s="4" t="s">
        <v>107</v>
      </c>
      <c r="G27" s="4" t="s">
        <v>3</v>
      </c>
      <c r="H27" s="4">
        <v>16</v>
      </c>
      <c r="I27" s="7">
        <f>VLOOKUP(F27,[1]Consignment!$F$5:$I$83,4,FALSE)</f>
        <v>115</v>
      </c>
      <c r="J27" s="7">
        <f t="shared" si="0"/>
        <v>1840</v>
      </c>
    </row>
    <row r="28" spans="1:10">
      <c r="A28" s="4">
        <v>25</v>
      </c>
      <c r="B28" s="4" t="s">
        <v>27</v>
      </c>
      <c r="C28" s="4" t="s">
        <v>79</v>
      </c>
      <c r="D28" s="4" t="s">
        <v>28</v>
      </c>
      <c r="E28" s="5" t="s">
        <v>109</v>
      </c>
      <c r="F28" s="4" t="s">
        <v>105</v>
      </c>
      <c r="G28" s="4" t="s">
        <v>2</v>
      </c>
      <c r="H28" s="4">
        <v>8</v>
      </c>
      <c r="I28" s="7">
        <f>VLOOKUP(F28,[1]Consignment!$F$7:$I$82,4,FALSE)</f>
        <v>92</v>
      </c>
      <c r="J28" s="7">
        <f t="shared" si="0"/>
        <v>736</v>
      </c>
    </row>
    <row r="29" spans="1:10">
      <c r="A29" s="4">
        <v>26</v>
      </c>
      <c r="B29" s="4" t="s">
        <v>27</v>
      </c>
      <c r="C29" s="4" t="s">
        <v>79</v>
      </c>
      <c r="D29" s="4" t="s">
        <v>28</v>
      </c>
      <c r="E29" s="5" t="s">
        <v>109</v>
      </c>
      <c r="F29" s="4" t="s">
        <v>105</v>
      </c>
      <c r="G29" s="4" t="s">
        <v>3</v>
      </c>
      <c r="H29" s="4">
        <v>13</v>
      </c>
      <c r="I29" s="7">
        <f>VLOOKUP(F29,[1]Consignment!$F$5:$I$83,4,FALSE)</f>
        <v>92</v>
      </c>
      <c r="J29" s="7">
        <f t="shared" si="0"/>
        <v>1196</v>
      </c>
    </row>
    <row r="30" spans="1:10">
      <c r="A30" s="4">
        <v>28</v>
      </c>
      <c r="B30" s="4" t="s">
        <v>36</v>
      </c>
      <c r="C30" s="4" t="s">
        <v>83</v>
      </c>
      <c r="D30" s="4" t="s">
        <v>37</v>
      </c>
      <c r="E30" s="5" t="s">
        <v>109</v>
      </c>
      <c r="F30" s="4" t="s">
        <v>104</v>
      </c>
      <c r="G30" s="4" t="s">
        <v>5</v>
      </c>
      <c r="H30" s="4">
        <v>2</v>
      </c>
      <c r="I30" s="7">
        <f>VLOOKUP(F30,[1]Consignment!$F$4:$I$76,4,FALSE)</f>
        <v>180</v>
      </c>
      <c r="J30" s="7">
        <f t="shared" si="0"/>
        <v>360</v>
      </c>
    </row>
    <row r="31" spans="1:10">
      <c r="A31" s="4">
        <v>29</v>
      </c>
      <c r="B31" s="4" t="s">
        <v>36</v>
      </c>
      <c r="C31" s="4" t="s">
        <v>83</v>
      </c>
      <c r="D31" s="4" t="s">
        <v>37</v>
      </c>
      <c r="E31" s="5" t="s">
        <v>109</v>
      </c>
      <c r="F31" s="4" t="s">
        <v>104</v>
      </c>
      <c r="G31" s="4" t="s">
        <v>3</v>
      </c>
      <c r="H31" s="4">
        <v>3</v>
      </c>
      <c r="I31" s="7">
        <f>VLOOKUP(F31,[1]Consignment!$F$5:$I$83,4,FALSE)</f>
        <v>150</v>
      </c>
      <c r="J31" s="7">
        <f t="shared" si="0"/>
        <v>450</v>
      </c>
    </row>
    <row r="32" spans="1:10">
      <c r="A32" s="4">
        <v>30</v>
      </c>
      <c r="B32" s="4" t="s">
        <v>36</v>
      </c>
      <c r="C32" s="4" t="s">
        <v>84</v>
      </c>
      <c r="D32" s="4" t="s">
        <v>38</v>
      </c>
      <c r="E32" s="5" t="s">
        <v>109</v>
      </c>
      <c r="F32" s="4" t="s">
        <v>100</v>
      </c>
      <c r="G32" s="4" t="s">
        <v>3</v>
      </c>
      <c r="H32" s="4">
        <v>4</v>
      </c>
      <c r="I32" s="7">
        <f>VLOOKUP(F32,[1]Consignment!$F$5:$I$83,4,FALSE)</f>
        <v>380</v>
      </c>
      <c r="J32" s="7">
        <f t="shared" si="0"/>
        <v>1520</v>
      </c>
    </row>
    <row r="33" spans="1:10">
      <c r="A33" s="4">
        <v>31</v>
      </c>
      <c r="B33" s="4" t="s">
        <v>31</v>
      </c>
      <c r="C33" s="4" t="s">
        <v>81</v>
      </c>
      <c r="D33" s="4" t="s">
        <v>33</v>
      </c>
      <c r="E33" s="5" t="s">
        <v>109</v>
      </c>
      <c r="F33" s="4" t="s">
        <v>101</v>
      </c>
      <c r="G33" s="4" t="s">
        <v>2</v>
      </c>
      <c r="H33" s="4">
        <v>16</v>
      </c>
      <c r="I33" s="7">
        <f>VLOOKUP(F33,[1]Consignment!$F$7:$I$82,4,FALSE)</f>
        <v>115</v>
      </c>
      <c r="J33" s="7">
        <f t="shared" si="0"/>
        <v>1840</v>
      </c>
    </row>
    <row r="34" spans="1:10">
      <c r="A34" s="4">
        <v>32</v>
      </c>
      <c r="B34" s="4" t="s">
        <v>34</v>
      </c>
      <c r="C34" s="4" t="s">
        <v>82</v>
      </c>
      <c r="D34" s="4" t="s">
        <v>35</v>
      </c>
      <c r="E34" s="5" t="s">
        <v>109</v>
      </c>
      <c r="F34" s="4" t="s">
        <v>103</v>
      </c>
      <c r="G34" s="4" t="s">
        <v>3</v>
      </c>
      <c r="H34" s="4">
        <v>13</v>
      </c>
      <c r="I34" s="7">
        <f>VLOOKUP(F34,[1]Consignment!$F$5:$I$83,4,FALSE)</f>
        <v>150</v>
      </c>
      <c r="J34" s="7">
        <f t="shared" si="0"/>
        <v>1950</v>
      </c>
    </row>
    <row r="35" spans="1:10">
      <c r="A35" s="4">
        <v>33</v>
      </c>
      <c r="B35" s="4" t="s">
        <v>32</v>
      </c>
      <c r="C35" s="4" t="s">
        <v>85</v>
      </c>
      <c r="D35" s="4" t="s">
        <v>39</v>
      </c>
      <c r="E35" s="5" t="s">
        <v>109</v>
      </c>
      <c r="F35" s="4" t="s">
        <v>105</v>
      </c>
      <c r="G35" s="4" t="s">
        <v>5</v>
      </c>
      <c r="H35" s="4">
        <v>6</v>
      </c>
      <c r="I35" s="7">
        <f>VLOOKUP(F35,[1]Consignment!$F$4:$I$76,4,FALSE)</f>
        <v>92</v>
      </c>
      <c r="J35" s="7">
        <f t="shared" si="0"/>
        <v>552</v>
      </c>
    </row>
    <row r="36" spans="1:10">
      <c r="A36" s="4">
        <v>34</v>
      </c>
      <c r="B36" s="4" t="s">
        <v>32</v>
      </c>
      <c r="C36" s="4" t="s">
        <v>85</v>
      </c>
      <c r="D36" s="4" t="s">
        <v>39</v>
      </c>
      <c r="E36" s="5" t="s">
        <v>109</v>
      </c>
      <c r="F36" s="4" t="s">
        <v>105</v>
      </c>
      <c r="G36" s="4" t="s">
        <v>3</v>
      </c>
      <c r="H36" s="4">
        <v>4</v>
      </c>
      <c r="I36" s="7">
        <f>VLOOKUP(F36,[1]Consignment!$F$5:$I$83,4,FALSE)</f>
        <v>92</v>
      </c>
      <c r="J36" s="7">
        <f t="shared" si="0"/>
        <v>368</v>
      </c>
    </row>
    <row r="37" spans="1:10">
      <c r="A37" s="4">
        <v>35</v>
      </c>
      <c r="B37" s="4" t="s">
        <v>40</v>
      </c>
      <c r="C37" s="4" t="s">
        <v>86</v>
      </c>
      <c r="D37" s="4" t="s">
        <v>41</v>
      </c>
      <c r="E37" s="5" t="s">
        <v>109</v>
      </c>
      <c r="F37" s="4" t="s">
        <v>108</v>
      </c>
      <c r="G37" s="4" t="s">
        <v>5</v>
      </c>
      <c r="H37" s="4">
        <v>3</v>
      </c>
      <c r="I37" s="7">
        <f>VLOOKUP(F37,[1]Consignment!$F$4:$I$76,4,FALSE)</f>
        <v>200</v>
      </c>
      <c r="J37" s="7">
        <f t="shared" si="0"/>
        <v>600</v>
      </c>
    </row>
    <row r="38" spans="1:10">
      <c r="A38" s="4">
        <v>36</v>
      </c>
      <c r="B38" s="4" t="s">
        <v>40</v>
      </c>
      <c r="C38" s="4" t="s">
        <v>87</v>
      </c>
      <c r="D38" s="4" t="s">
        <v>42</v>
      </c>
      <c r="E38" s="5" t="s">
        <v>109</v>
      </c>
      <c r="F38" s="4" t="s">
        <v>102</v>
      </c>
      <c r="G38" s="4" t="s">
        <v>2</v>
      </c>
      <c r="H38" s="4">
        <v>1</v>
      </c>
      <c r="I38" s="7">
        <f>VLOOKUP(F38,[1]Consignment!$F$7:$I$82,4,FALSE)</f>
        <v>184</v>
      </c>
      <c r="J38" s="7">
        <f t="shared" si="0"/>
        <v>184</v>
      </c>
    </row>
    <row r="39" spans="1:10">
      <c r="A39" s="4">
        <v>37</v>
      </c>
      <c r="B39" s="4" t="s">
        <v>40</v>
      </c>
      <c r="C39" s="4" t="s">
        <v>87</v>
      </c>
      <c r="D39" s="4" t="s">
        <v>42</v>
      </c>
      <c r="E39" s="5" t="s">
        <v>109</v>
      </c>
      <c r="F39" s="4" t="s">
        <v>102</v>
      </c>
      <c r="G39" s="4" t="s">
        <v>3</v>
      </c>
      <c r="H39" s="4">
        <v>5</v>
      </c>
      <c r="I39" s="7">
        <f>VLOOKUP(F39,[1]Consignment!$F$5:$I$83,4,FALSE)</f>
        <v>184</v>
      </c>
      <c r="J39" s="7">
        <f t="shared" si="0"/>
        <v>920</v>
      </c>
    </row>
    <row r="40" spans="1:10">
      <c r="A40" s="4">
        <v>38</v>
      </c>
      <c r="B40" s="4" t="s">
        <v>45</v>
      </c>
      <c r="C40" s="4" t="s">
        <v>89</v>
      </c>
      <c r="D40" s="4" t="s">
        <v>46</v>
      </c>
      <c r="E40" s="5" t="s">
        <v>109</v>
      </c>
      <c r="F40" s="4" t="s">
        <v>99</v>
      </c>
      <c r="G40" s="4" t="s">
        <v>2</v>
      </c>
      <c r="H40" s="4">
        <v>2</v>
      </c>
      <c r="I40" s="7">
        <f>VLOOKUP(F40,[1]Consignment!$F$7:$I$82,4,FALSE)</f>
        <v>150</v>
      </c>
      <c r="J40" s="7">
        <f t="shared" si="0"/>
        <v>300</v>
      </c>
    </row>
    <row r="41" spans="1:10">
      <c r="A41" s="4">
        <v>39</v>
      </c>
      <c r="B41" s="4" t="s">
        <v>45</v>
      </c>
      <c r="C41" s="4" t="s">
        <v>89</v>
      </c>
      <c r="D41" s="4" t="s">
        <v>46</v>
      </c>
      <c r="E41" s="5" t="s">
        <v>109</v>
      </c>
      <c r="F41" s="4" t="s">
        <v>99</v>
      </c>
      <c r="G41" s="4" t="s">
        <v>3</v>
      </c>
      <c r="H41" s="4">
        <v>3</v>
      </c>
      <c r="I41" s="7">
        <f>VLOOKUP(F41,[1]Consignment!$F$5:$I$83,4,FALSE)</f>
        <v>150</v>
      </c>
      <c r="J41" s="7">
        <f t="shared" si="0"/>
        <v>450</v>
      </c>
    </row>
    <row r="42" spans="1:10">
      <c r="A42" s="4">
        <v>40</v>
      </c>
      <c r="B42" s="4" t="s">
        <v>43</v>
      </c>
      <c r="C42" s="4" t="s">
        <v>88</v>
      </c>
      <c r="D42" s="4" t="s">
        <v>44</v>
      </c>
      <c r="E42" s="5" t="s">
        <v>109</v>
      </c>
      <c r="F42" s="4" t="s">
        <v>99</v>
      </c>
      <c r="G42" s="4" t="s">
        <v>3</v>
      </c>
      <c r="H42" s="4">
        <v>6</v>
      </c>
      <c r="I42" s="7">
        <f>VLOOKUP(F42,[1]Consignment!$F$5:$I$83,4,FALSE)</f>
        <v>150</v>
      </c>
      <c r="J42" s="7">
        <f t="shared" si="0"/>
        <v>900</v>
      </c>
    </row>
    <row r="43" spans="1:10">
      <c r="A43" s="4">
        <v>41</v>
      </c>
      <c r="B43" s="4" t="s">
        <v>43</v>
      </c>
      <c r="C43" s="4" t="s">
        <v>90</v>
      </c>
      <c r="D43" s="4" t="s">
        <v>47</v>
      </c>
      <c r="E43" s="5" t="s">
        <v>109</v>
      </c>
      <c r="F43" s="4" t="s">
        <v>101</v>
      </c>
      <c r="G43" s="4" t="s">
        <v>3</v>
      </c>
      <c r="H43" s="4">
        <v>8</v>
      </c>
      <c r="I43" s="7">
        <f>VLOOKUP(F43,[1]Consignment!$F$5:$I$83,4,FALSE)</f>
        <v>115</v>
      </c>
      <c r="J43" s="7">
        <f t="shared" si="0"/>
        <v>920</v>
      </c>
    </row>
    <row r="44" spans="1:10">
      <c r="A44" s="4">
        <v>42</v>
      </c>
      <c r="B44" s="4" t="s">
        <v>48</v>
      </c>
      <c r="C44" s="4" t="s">
        <v>91</v>
      </c>
      <c r="D44" s="4" t="s">
        <v>49</v>
      </c>
      <c r="E44" s="5" t="s">
        <v>109</v>
      </c>
      <c r="F44" s="4" t="s">
        <v>107</v>
      </c>
      <c r="G44" s="4" t="s">
        <v>3</v>
      </c>
      <c r="H44" s="4">
        <v>1</v>
      </c>
      <c r="I44" s="7">
        <f>VLOOKUP(F44,[1]Consignment!$F$5:$I$83,4,FALSE)</f>
        <v>115</v>
      </c>
      <c r="J44" s="7">
        <f t="shared" si="0"/>
        <v>115</v>
      </c>
    </row>
    <row r="45" spans="1:10">
      <c r="A45" s="4">
        <v>43</v>
      </c>
      <c r="B45" s="4" t="s">
        <v>48</v>
      </c>
      <c r="C45" s="4" t="s">
        <v>93</v>
      </c>
      <c r="D45" s="4" t="s">
        <v>52</v>
      </c>
      <c r="E45" s="5" t="s">
        <v>109</v>
      </c>
      <c r="F45" s="4" t="s">
        <v>105</v>
      </c>
      <c r="G45" s="4" t="s">
        <v>2</v>
      </c>
      <c r="H45" s="4">
        <v>2</v>
      </c>
      <c r="I45" s="7">
        <f>VLOOKUP(F45,[1]Consignment!$F$7:$I$82,4,FALSE)</f>
        <v>92</v>
      </c>
      <c r="J45" s="7">
        <f t="shared" si="0"/>
        <v>184</v>
      </c>
    </row>
    <row r="46" spans="1:10">
      <c r="A46" s="4">
        <v>44</v>
      </c>
      <c r="B46" s="4" t="s">
        <v>48</v>
      </c>
      <c r="C46" s="4" t="s">
        <v>93</v>
      </c>
      <c r="D46" s="4" t="s">
        <v>52</v>
      </c>
      <c r="E46" s="5" t="s">
        <v>109</v>
      </c>
      <c r="F46" s="4" t="s">
        <v>105</v>
      </c>
      <c r="G46" s="4" t="s">
        <v>3</v>
      </c>
      <c r="H46" s="4">
        <v>5</v>
      </c>
      <c r="I46" s="7">
        <f>VLOOKUP(F46,[1]Consignment!$F$5:$I$83,4,FALSE)</f>
        <v>92</v>
      </c>
      <c r="J46" s="7">
        <f t="shared" si="0"/>
        <v>460</v>
      </c>
    </row>
    <row r="47" spans="1:10">
      <c r="A47" s="4">
        <v>45</v>
      </c>
      <c r="B47" s="4" t="s">
        <v>50</v>
      </c>
      <c r="C47" s="4" t="s">
        <v>92</v>
      </c>
      <c r="D47" s="4" t="s">
        <v>51</v>
      </c>
      <c r="E47" s="5" t="s">
        <v>109</v>
      </c>
      <c r="F47" s="4" t="s">
        <v>99</v>
      </c>
      <c r="G47" s="4" t="s">
        <v>3</v>
      </c>
      <c r="H47" s="4">
        <v>3</v>
      </c>
      <c r="I47" s="7">
        <f>VLOOKUP(F47,[1]Consignment!$F$5:$I$83,4,FALSE)</f>
        <v>150</v>
      </c>
      <c r="J47" s="7">
        <f t="shared" si="0"/>
        <v>450</v>
      </c>
    </row>
    <row r="48" spans="1:10">
      <c r="A48" s="4">
        <v>46</v>
      </c>
      <c r="B48" s="4" t="s">
        <v>50</v>
      </c>
      <c r="C48" s="4" t="s">
        <v>96</v>
      </c>
      <c r="D48" s="4" t="s">
        <v>56</v>
      </c>
      <c r="E48" s="5" t="s">
        <v>109</v>
      </c>
      <c r="F48" s="4" t="s">
        <v>103</v>
      </c>
      <c r="G48" s="4" t="s">
        <v>3</v>
      </c>
      <c r="H48" s="4">
        <v>5</v>
      </c>
      <c r="I48" s="7">
        <f>VLOOKUP(F48,[1]Consignment!$F$5:$I$83,4,FALSE)</f>
        <v>150</v>
      </c>
      <c r="J48" s="7">
        <f t="shared" si="0"/>
        <v>750</v>
      </c>
    </row>
    <row r="49" spans="1:14">
      <c r="A49" s="4">
        <v>47</v>
      </c>
      <c r="B49" s="4" t="s">
        <v>53</v>
      </c>
      <c r="C49" s="4" t="s">
        <v>94</v>
      </c>
      <c r="D49" s="4" t="s">
        <v>54</v>
      </c>
      <c r="E49" s="5" t="s">
        <v>109</v>
      </c>
      <c r="F49" s="4" t="s">
        <v>102</v>
      </c>
      <c r="G49" s="4" t="s">
        <v>3</v>
      </c>
      <c r="H49" s="4">
        <v>3</v>
      </c>
      <c r="I49" s="7">
        <f>VLOOKUP(F49,[1]Consignment!$F$5:$I$83,4,FALSE)</f>
        <v>184</v>
      </c>
      <c r="J49" s="7">
        <f t="shared" si="0"/>
        <v>552</v>
      </c>
    </row>
    <row r="50" spans="1:14">
      <c r="A50" s="4">
        <v>48</v>
      </c>
      <c r="B50" s="4" t="s">
        <v>53</v>
      </c>
      <c r="C50" s="4" t="s">
        <v>95</v>
      </c>
      <c r="D50" s="4" t="s">
        <v>55</v>
      </c>
      <c r="E50" s="5" t="s">
        <v>109</v>
      </c>
      <c r="F50" s="4" t="s">
        <v>104</v>
      </c>
      <c r="G50" s="4" t="s">
        <v>3</v>
      </c>
      <c r="H50" s="4">
        <v>7</v>
      </c>
      <c r="I50" s="7">
        <f>VLOOKUP(F50,[1]Consignment!$F$5:$I$83,4,FALSE)</f>
        <v>150</v>
      </c>
      <c r="J50" s="7">
        <f t="shared" si="0"/>
        <v>1050</v>
      </c>
    </row>
    <row r="51" spans="1:14">
      <c r="A51" s="4">
        <v>49</v>
      </c>
      <c r="B51" s="4" t="s">
        <v>57</v>
      </c>
      <c r="C51" s="4" t="s">
        <v>97</v>
      </c>
      <c r="D51" s="4" t="s">
        <v>58</v>
      </c>
      <c r="E51" s="5" t="s">
        <v>109</v>
      </c>
      <c r="F51" s="4" t="s">
        <v>101</v>
      </c>
      <c r="G51" s="4" t="s">
        <v>2</v>
      </c>
      <c r="H51" s="4">
        <v>3</v>
      </c>
      <c r="I51" s="7">
        <f>VLOOKUP(F51,[1]Consignment!$F$7:$I$82,4,FALSE)</f>
        <v>115</v>
      </c>
      <c r="J51" s="7">
        <f t="shared" si="0"/>
        <v>345</v>
      </c>
    </row>
    <row r="52" spans="1:14" s="9" customFormat="1" ht="15" customHeight="1">
      <c r="A52" s="11" t="s">
        <v>119</v>
      </c>
      <c r="B52" s="11"/>
      <c r="C52" s="11"/>
      <c r="D52" s="11"/>
      <c r="E52" s="11"/>
      <c r="F52" s="11"/>
      <c r="G52" s="11"/>
      <c r="H52" s="11"/>
      <c r="I52" s="11"/>
      <c r="J52" s="8">
        <f>SUM(J4:J51)</f>
        <v>36685</v>
      </c>
      <c r="N52" s="10"/>
    </row>
    <row r="53" spans="1:14" s="9" customFormat="1" ht="30" customHeight="1">
      <c r="A53" s="12" t="s">
        <v>120</v>
      </c>
      <c r="B53" s="13"/>
      <c r="C53" s="13"/>
      <c r="D53" s="13"/>
      <c r="E53" s="13"/>
      <c r="F53" s="13"/>
      <c r="G53" s="13"/>
      <c r="H53" s="13"/>
      <c r="I53" s="13"/>
      <c r="J53" s="14"/>
    </row>
    <row r="54" spans="1:14" s="9" customFormat="1" ht="30" customHeight="1">
      <c r="A54" s="12" t="s">
        <v>118</v>
      </c>
      <c r="B54" s="13"/>
      <c r="C54" s="13"/>
      <c r="D54" s="13"/>
      <c r="E54" s="13"/>
      <c r="F54" s="13"/>
      <c r="G54" s="13"/>
      <c r="H54" s="13"/>
      <c r="I54" s="13"/>
      <c r="J54" s="14"/>
    </row>
  </sheetData>
  <sortState ref="B2:H49">
    <sortCondition ref="B2"/>
  </sortState>
  <mergeCells count="7">
    <mergeCell ref="A52:I52"/>
    <mergeCell ref="A53:J53"/>
    <mergeCell ref="A54:J54"/>
    <mergeCell ref="A1:F1"/>
    <mergeCell ref="G1:J1"/>
    <mergeCell ref="A2:F2"/>
    <mergeCell ref="G2:J2"/>
  </mergeCells>
  <conditionalFormatting sqref="C52:C5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2025-06-13T03:40:47Z</cp:lastPrinted>
  <dcterms:created xsi:type="dcterms:W3CDTF">2025-06-09T04:58:30Z</dcterms:created>
  <dcterms:modified xsi:type="dcterms:W3CDTF">2025-06-13T03:40:49Z</dcterms:modified>
</cp:coreProperties>
</file>