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Sheet1!$A$9:$L$21</definedName>
    <definedName name="_xlnm.Print_Titles" localSheetId="0">Sheet1!$2:$8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J17" i="1"/>
  <c r="H17" i="1"/>
  <c r="L17" i="1" s="1"/>
  <c r="J16" i="1"/>
  <c r="H16" i="1"/>
  <c r="L16" i="1" s="1"/>
  <c r="J15" i="1"/>
  <c r="H15" i="1"/>
  <c r="L15" i="1" s="1"/>
  <c r="J14" i="1"/>
  <c r="H14" i="1"/>
  <c r="L14" i="1" s="1"/>
  <c r="J13" i="1"/>
  <c r="H13" i="1"/>
  <c r="L13" i="1" s="1"/>
  <c r="J12" i="1"/>
  <c r="H12" i="1"/>
  <c r="L12" i="1" s="1"/>
  <c r="J11" i="1"/>
  <c r="H11" i="1"/>
  <c r="L11" i="1" s="1"/>
  <c r="J10" i="1"/>
  <c r="H10" i="1"/>
  <c r="L10" i="1" s="1"/>
  <c r="L18" i="1" s="1"/>
</calcChain>
</file>

<file path=xl/sharedStrings.xml><?xml version="1.0" encoding="utf-8"?>
<sst xmlns="http://schemas.openxmlformats.org/spreadsheetml/2006/main" count="84" uniqueCount="59">
  <si>
    <t>DATE</t>
  </si>
  <si>
    <t>GSTIN : 21AGHPB9356M1Z9</t>
  </si>
  <si>
    <t>HSN CODE : 996791</t>
  </si>
  <si>
    <t>LR NO.</t>
  </si>
  <si>
    <t>CASE</t>
  </si>
  <si>
    <t>RATE</t>
  </si>
  <si>
    <t>LR CH.</t>
  </si>
  <si>
    <t>AMT.</t>
  </si>
  <si>
    <t>BHUBANESWAR</t>
  </si>
  <si>
    <t>M/S : USHODAYA ENTERPRISES PVT. LTD.</t>
  </si>
  <si>
    <t>GSTIN: 21AAACU2690P1Z3</t>
  </si>
  <si>
    <t>MOB: 7008814568</t>
  </si>
  <si>
    <t>DD.CH.</t>
  </si>
  <si>
    <t>SL.</t>
  </si>
  <si>
    <t>FROM</t>
  </si>
  <si>
    <t>DP.CH.</t>
  </si>
  <si>
    <t>INV. NO.</t>
  </si>
  <si>
    <t>DESTINATION</t>
  </si>
  <si>
    <t>PARTY NAME</t>
  </si>
  <si>
    <t>CUTTACK</t>
  </si>
  <si>
    <t>Thanking you for your business.
PRAGATI LOGISTICS</t>
  </si>
  <si>
    <t>29/11/2024</t>
  </si>
  <si>
    <t>JA/224</t>
  </si>
  <si>
    <t>RETURN LR</t>
  </si>
  <si>
    <t>KJR</t>
  </si>
  <si>
    <t xml:space="preserve">K G S TRADING </t>
  </si>
  <si>
    <t>To,</t>
  </si>
  <si>
    <t>BELIAPAL</t>
  </si>
  <si>
    <t>BOUDH</t>
  </si>
  <si>
    <t>JASIPUR</t>
  </si>
  <si>
    <t>BBSR</t>
  </si>
  <si>
    <t>LITIGUDA</t>
  </si>
  <si>
    <t>BILL DATE : 30/09/2025</t>
  </si>
  <si>
    <t>MONTH   : SEPTEMBER, 2025</t>
  </si>
  <si>
    <t>Kindly, verify &amp; confirm within 7 days, else GST will be filed by 20th OCTOBER, 2025.
GST to be paid by Consignor under Reverse Charge Mechanism(RCM) as per GST.</t>
  </si>
  <si>
    <t>01/9/2025</t>
  </si>
  <si>
    <t>PL/BH/03371</t>
  </si>
  <si>
    <t>478</t>
  </si>
  <si>
    <t>PL/BH/03372</t>
  </si>
  <si>
    <t>472</t>
  </si>
  <si>
    <t>BARIPADA</t>
  </si>
  <si>
    <t>PL/BH/03373</t>
  </si>
  <si>
    <t>485</t>
  </si>
  <si>
    <t>04/9/2025</t>
  </si>
  <si>
    <t>PL/BH/03474</t>
  </si>
  <si>
    <t>496</t>
  </si>
  <si>
    <t>20/9/2025</t>
  </si>
  <si>
    <t>PL/BH/03808</t>
  </si>
  <si>
    <t>0530</t>
  </si>
  <si>
    <t>30/9/2025</t>
  </si>
  <si>
    <t>PL/BH/04009</t>
  </si>
  <si>
    <t>0577</t>
  </si>
  <si>
    <t>PL/BH/04010</t>
  </si>
  <si>
    <t>0575</t>
  </si>
  <si>
    <t>PL/BH/04011</t>
  </si>
  <si>
    <t>0576</t>
  </si>
  <si>
    <t>PURUNA CUTTACK</t>
  </si>
  <si>
    <t>(RUPEES THIRTEEN THOUSAND ONE HUNDRED FORTY ONLY)</t>
  </si>
  <si>
    <t>BILL NO.   : 17164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</si>
</sst>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3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name val="Calibri"/>
      <family val="2"/>
    </font>
    <font>
      <b/>
      <sz val="10"/>
      <color theme="1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62">
    <xf numFmtId="0" fontId="0" fillId="0" borderId="0" xfId="0"/>
    <xf numFmtId="0" fontId="7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2" fontId="5" fillId="2" borderId="0" xfId="0" applyNumberFormat="1" applyFont="1" applyFill="1" applyAlignment="1">
      <alignment horizontal="left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left" vertical="center"/>
    </xf>
    <xf numFmtId="0" fontId="4" fillId="2" borderId="0" xfId="0" applyFont="1" applyFill="1"/>
    <xf numFmtId="164" fontId="4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2" fontId="4" fillId="2" borderId="0" xfId="0" applyNumberFormat="1" applyFont="1" applyFill="1" applyAlignment="1">
      <alignment vertical="center"/>
    </xf>
    <xf numFmtId="0" fontId="4" fillId="2" borderId="0" xfId="0" applyFont="1" applyFill="1" applyBorder="1"/>
    <xf numFmtId="0" fontId="9" fillId="2" borderId="0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2" fontId="0" fillId="0" borderId="0" xfId="0" applyNumberFormat="1" applyFont="1"/>
    <xf numFmtId="0" fontId="0" fillId="0" borderId="1" xfId="0" applyNumberFormat="1" applyFont="1" applyBorder="1"/>
    <xf numFmtId="2" fontId="0" fillId="0" borderId="1" xfId="0" applyNumberFormat="1" applyFont="1" applyBorder="1"/>
    <xf numFmtId="0" fontId="12" fillId="0" borderId="0" xfId="0" applyFont="1"/>
    <xf numFmtId="0" fontId="11" fillId="0" borderId="0" xfId="0" applyFont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0" fontId="10" fillId="3" borderId="1" xfId="0" applyNumberFormat="1" applyFont="1" applyFill="1" applyBorder="1"/>
    <xf numFmtId="0" fontId="3" fillId="3" borderId="1" xfId="0" applyNumberFormat="1" applyFont="1" applyFill="1" applyBorder="1"/>
    <xf numFmtId="2" fontId="0" fillId="3" borderId="1" xfId="0" applyNumberFormat="1" applyFont="1" applyFill="1" applyBorder="1"/>
    <xf numFmtId="0" fontId="8" fillId="0" borderId="2" xfId="0" applyNumberFormat="1" applyFont="1" applyBorder="1" applyAlignment="1">
      <alignment horizontal="center" wrapText="1"/>
    </xf>
    <xf numFmtId="0" fontId="8" fillId="0" borderId="3" xfId="0" applyNumberFormat="1" applyFont="1" applyBorder="1" applyAlignment="1">
      <alignment horizontal="center" wrapText="1"/>
    </xf>
    <xf numFmtId="0" fontId="8" fillId="0" borderId="4" xfId="0" applyNumberFormat="1" applyFont="1" applyBorder="1" applyAlignment="1">
      <alignment horizontal="center" wrapText="1"/>
    </xf>
    <xf numFmtId="0" fontId="8" fillId="0" borderId="2" xfId="0" applyNumberFormat="1" applyFont="1" applyBorder="1" applyAlignment="1">
      <alignment horizontal="left" wrapText="1"/>
    </xf>
    <xf numFmtId="0" fontId="8" fillId="0" borderId="3" xfId="0" applyNumberFormat="1" applyFont="1" applyBorder="1" applyAlignment="1">
      <alignment horizontal="left" wrapText="1"/>
    </xf>
    <xf numFmtId="0" fontId="8" fillId="0" borderId="4" xfId="0" applyNumberFormat="1" applyFont="1" applyBorder="1" applyAlignment="1">
      <alignment horizontal="left" wrapText="1"/>
    </xf>
    <xf numFmtId="0" fontId="8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2" fontId="0" fillId="0" borderId="7" xfId="0" applyNumberFormat="1" applyFont="1" applyBorder="1"/>
    <xf numFmtId="0" fontId="0" fillId="0" borderId="8" xfId="0" applyNumberFormat="1" applyFont="1" applyBorder="1" applyAlignment="1">
      <alignment horizontal="center"/>
    </xf>
    <xf numFmtId="0" fontId="0" fillId="0" borderId="5" xfId="0" applyNumberFormat="1" applyFont="1" applyBorder="1"/>
    <xf numFmtId="2" fontId="0" fillId="0" borderId="5" xfId="0" applyNumberFormat="1" applyFont="1" applyBorder="1"/>
    <xf numFmtId="2" fontId="0" fillId="0" borderId="9" xfId="0" applyNumberFormat="1" applyFont="1" applyBorder="1"/>
    <xf numFmtId="0" fontId="8" fillId="0" borderId="10" xfId="0" applyNumberFormat="1" applyFont="1" applyBorder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 wrapText="1"/>
    </xf>
    <xf numFmtId="2" fontId="8" fillId="0" borderId="11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/>
    <xf numFmtId="2" fontId="0" fillId="0" borderId="14" xfId="0" applyNumberFormat="1" applyFont="1" applyBorder="1"/>
    <xf numFmtId="2" fontId="0" fillId="0" borderId="15" xfId="0" applyNumberFormat="1" applyFont="1" applyBorder="1"/>
    <xf numFmtId="0" fontId="8" fillId="0" borderId="2" xfId="0" applyNumberFormat="1" applyFont="1" applyBorder="1" applyAlignment="1">
      <alignment horizontal="right" vertical="center"/>
    </xf>
    <xf numFmtId="0" fontId="8" fillId="0" borderId="3" xfId="0" applyNumberFormat="1" applyFont="1" applyBorder="1" applyAlignment="1">
      <alignment horizontal="right" vertical="center"/>
    </xf>
    <xf numFmtId="0" fontId="8" fillId="0" borderId="16" xfId="0" applyNumberFormat="1" applyFont="1" applyBorder="1" applyAlignment="1">
      <alignment horizontal="right" vertical="center"/>
    </xf>
    <xf numFmtId="2" fontId="8" fillId="0" borderId="12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>
        <row r="5">
          <cell r="C5" t="str">
            <v>AMBADALA</v>
          </cell>
          <cell r="D5">
            <v>52</v>
          </cell>
        </row>
        <row r="6">
          <cell r="C6" t="str">
            <v>ANANDAPUR</v>
          </cell>
          <cell r="D6">
            <v>37</v>
          </cell>
        </row>
        <row r="7">
          <cell r="C7" t="str">
            <v>ANGUL</v>
          </cell>
          <cell r="D7">
            <v>25</v>
          </cell>
        </row>
        <row r="8">
          <cell r="C8" t="str">
            <v>ANKULI</v>
          </cell>
          <cell r="D8">
            <v>27</v>
          </cell>
        </row>
        <row r="9">
          <cell r="C9" t="str">
            <v>ASKA</v>
          </cell>
          <cell r="D9">
            <v>44</v>
          </cell>
        </row>
        <row r="10">
          <cell r="C10" t="str">
            <v>ATTABIRA</v>
          </cell>
          <cell r="D10">
            <v>47</v>
          </cell>
        </row>
        <row r="11">
          <cell r="C11" t="str">
            <v>BALASORE</v>
          </cell>
          <cell r="D11">
            <v>23</v>
          </cell>
        </row>
        <row r="12">
          <cell r="C12" t="str">
            <v>BALIAPAL</v>
          </cell>
          <cell r="D12">
            <v>47</v>
          </cell>
        </row>
        <row r="13">
          <cell r="C13" t="str">
            <v>BALIGUDA</v>
          </cell>
          <cell r="D13">
            <v>67</v>
          </cell>
        </row>
        <row r="14">
          <cell r="C14" t="str">
            <v>BALUGAON</v>
          </cell>
          <cell r="D14">
            <v>22</v>
          </cell>
        </row>
        <row r="15">
          <cell r="C15" t="str">
            <v>BANAMALIPUR</v>
          </cell>
          <cell r="D15">
            <v>26</v>
          </cell>
        </row>
        <row r="16">
          <cell r="C16" t="str">
            <v>BANTALA</v>
          </cell>
          <cell r="D16">
            <v>37</v>
          </cell>
        </row>
        <row r="17">
          <cell r="C17" t="str">
            <v>BARANGA</v>
          </cell>
          <cell r="D17">
            <v>30</v>
          </cell>
        </row>
        <row r="18">
          <cell r="C18" t="str">
            <v>BARBIL</v>
          </cell>
          <cell r="D18">
            <v>32</v>
          </cell>
        </row>
        <row r="19">
          <cell r="C19" t="str">
            <v>BARIPADA</v>
          </cell>
          <cell r="D19">
            <v>23</v>
          </cell>
        </row>
        <row r="20">
          <cell r="C20" t="str">
            <v>BELIAPAL</v>
          </cell>
          <cell r="D20">
            <v>28</v>
          </cell>
        </row>
        <row r="21">
          <cell r="C21" t="str">
            <v>BELLAGUNTHA</v>
          </cell>
          <cell r="D21">
            <v>55</v>
          </cell>
        </row>
        <row r="22">
          <cell r="C22" t="str">
            <v>BELPAHAR</v>
          </cell>
          <cell r="D22">
            <v>35</v>
          </cell>
        </row>
        <row r="23">
          <cell r="C23" t="str">
            <v>BERHAMPUR</v>
          </cell>
          <cell r="D23">
            <v>24</v>
          </cell>
        </row>
        <row r="24">
          <cell r="C24" t="str">
            <v>BHADRAK</v>
          </cell>
          <cell r="D24">
            <v>22</v>
          </cell>
        </row>
        <row r="25">
          <cell r="C25" t="str">
            <v>BHANDARIPOKHARI</v>
          </cell>
          <cell r="D25">
            <v>35</v>
          </cell>
        </row>
        <row r="26">
          <cell r="C26" t="str">
            <v>BHAWANIPATNA</v>
          </cell>
          <cell r="D26">
            <v>37</v>
          </cell>
        </row>
        <row r="27">
          <cell r="C27" t="str">
            <v>BINJHARPUR</v>
          </cell>
          <cell r="D27">
            <v>40</v>
          </cell>
        </row>
        <row r="28">
          <cell r="C28" t="str">
            <v>BOLANGIR</v>
          </cell>
          <cell r="D28">
            <v>30</v>
          </cell>
        </row>
        <row r="29">
          <cell r="C29" t="str">
            <v>BOUDH</v>
          </cell>
          <cell r="D29">
            <v>33</v>
          </cell>
        </row>
        <row r="30">
          <cell r="C30" t="str">
            <v>BUGUDA</v>
          </cell>
          <cell r="D30">
            <v>55</v>
          </cell>
        </row>
        <row r="31">
          <cell r="C31" t="str">
            <v>CHANDANPUR</v>
          </cell>
          <cell r="D31">
            <v>28</v>
          </cell>
        </row>
        <row r="32">
          <cell r="C32" t="str">
            <v>CHHATRAPUR</v>
          </cell>
          <cell r="D32">
            <v>50</v>
          </cell>
        </row>
        <row r="33">
          <cell r="C33" t="str">
            <v>CHIKITI</v>
          </cell>
          <cell r="D33">
            <v>52</v>
          </cell>
        </row>
        <row r="34">
          <cell r="C34" t="str">
            <v>CHOUDWAR</v>
          </cell>
          <cell r="D34">
            <v>23</v>
          </cell>
        </row>
        <row r="35">
          <cell r="C35" t="str">
            <v>CUTTACK</v>
          </cell>
          <cell r="D35">
            <v>15</v>
          </cell>
        </row>
        <row r="36">
          <cell r="C36" t="str">
            <v>DARINGIBADI</v>
          </cell>
          <cell r="D36">
            <v>71</v>
          </cell>
        </row>
        <row r="37">
          <cell r="C37" t="str">
            <v>DASPALLA</v>
          </cell>
          <cell r="D37">
            <v>35</v>
          </cell>
        </row>
        <row r="38">
          <cell r="C38" t="str">
            <v>DHARMAGARH</v>
          </cell>
          <cell r="D38">
            <v>43</v>
          </cell>
        </row>
        <row r="39">
          <cell r="C39" t="str">
            <v>DHENKANAL</v>
          </cell>
          <cell r="D39">
            <v>25</v>
          </cell>
        </row>
        <row r="40">
          <cell r="C40" t="str">
            <v>DIGAPAHANDI</v>
          </cell>
          <cell r="D40">
            <v>50</v>
          </cell>
        </row>
        <row r="41">
          <cell r="C41" t="str">
            <v>G.UDAYAGIRI</v>
          </cell>
          <cell r="D41">
            <v>65</v>
          </cell>
        </row>
        <row r="42">
          <cell r="C42" t="str">
            <v>GOLAMUNDA</v>
          </cell>
          <cell r="D42">
            <v>55</v>
          </cell>
        </row>
        <row r="43">
          <cell r="C43" t="str">
            <v>GUDARI</v>
          </cell>
          <cell r="D43">
            <v>77</v>
          </cell>
        </row>
        <row r="44">
          <cell r="C44" t="str">
            <v>HINJILICUT</v>
          </cell>
          <cell r="D44">
            <v>43</v>
          </cell>
        </row>
        <row r="45">
          <cell r="C45" t="str">
            <v>JAGANNATH PRASAD</v>
          </cell>
          <cell r="D45">
            <v>70</v>
          </cell>
        </row>
        <row r="46">
          <cell r="C46" t="str">
            <v>JAGATPUR</v>
          </cell>
          <cell r="D46">
            <v>23</v>
          </cell>
        </row>
        <row r="47">
          <cell r="C47" t="str">
            <v>JAGATSINGHPUR</v>
          </cell>
          <cell r="D47">
            <v>25</v>
          </cell>
        </row>
        <row r="48">
          <cell r="C48" t="str">
            <v>JAIPATNA</v>
          </cell>
          <cell r="D48">
            <v>45</v>
          </cell>
        </row>
        <row r="49">
          <cell r="C49" t="str">
            <v>JAJPUR ROAD</v>
          </cell>
          <cell r="D49">
            <v>25</v>
          </cell>
        </row>
        <row r="50">
          <cell r="C50" t="str">
            <v>JAJPUR TOWN</v>
          </cell>
          <cell r="D50">
            <v>25</v>
          </cell>
        </row>
        <row r="51">
          <cell r="C51" t="str">
            <v>JARKA</v>
          </cell>
          <cell r="D51">
            <v>25</v>
          </cell>
        </row>
        <row r="52">
          <cell r="C52" t="str">
            <v>JATNI</v>
          </cell>
          <cell r="D52">
            <v>22</v>
          </cell>
        </row>
        <row r="53">
          <cell r="C53" t="str">
            <v>JHARSUGUDA</v>
          </cell>
          <cell r="D53">
            <v>27</v>
          </cell>
        </row>
        <row r="54">
          <cell r="C54" t="str">
            <v>JUNAGARH</v>
          </cell>
          <cell r="D54">
            <v>37</v>
          </cell>
        </row>
        <row r="55">
          <cell r="C55" t="str">
            <v>KABISURYANAGAR</v>
          </cell>
          <cell r="D55">
            <v>49</v>
          </cell>
        </row>
        <row r="56">
          <cell r="C56" t="str">
            <v>KALUPADA GHAT</v>
          </cell>
          <cell r="D56">
            <v>28</v>
          </cell>
        </row>
        <row r="57">
          <cell r="C57" t="str">
            <v>KALYANSINGPUR</v>
          </cell>
          <cell r="D57">
            <v>71</v>
          </cell>
        </row>
        <row r="58">
          <cell r="C58" t="str">
            <v>KANDARPUR</v>
          </cell>
          <cell r="D58">
            <v>23</v>
          </cell>
        </row>
        <row r="59">
          <cell r="C59" t="str">
            <v>KANTABANJI</v>
          </cell>
          <cell r="D59">
            <v>38</v>
          </cell>
        </row>
        <row r="60">
          <cell r="C60" t="str">
            <v>KARANJIA</v>
          </cell>
          <cell r="D60">
            <v>49</v>
          </cell>
        </row>
        <row r="61">
          <cell r="C61" t="str">
            <v>KENDRAPARA</v>
          </cell>
          <cell r="D61">
            <v>28</v>
          </cell>
        </row>
        <row r="62">
          <cell r="C62" t="str">
            <v>KEONJHAR</v>
          </cell>
          <cell r="D62">
            <v>29</v>
          </cell>
        </row>
        <row r="63">
          <cell r="C63" t="str">
            <v>KESINGA</v>
          </cell>
          <cell r="D63">
            <v>35</v>
          </cell>
        </row>
        <row r="64">
          <cell r="C64" t="str">
            <v>KHALLIKOTE</v>
          </cell>
          <cell r="D64">
            <v>53</v>
          </cell>
        </row>
        <row r="65">
          <cell r="C65" t="str">
            <v>KHURDA</v>
          </cell>
          <cell r="D65">
            <v>22</v>
          </cell>
        </row>
        <row r="66">
          <cell r="C66" t="str">
            <v>LAMTAPUT</v>
          </cell>
          <cell r="D66">
            <v>71</v>
          </cell>
        </row>
        <row r="67">
          <cell r="C67" t="str">
            <v>LAXMIPUR</v>
          </cell>
          <cell r="D67">
            <v>70</v>
          </cell>
        </row>
        <row r="68">
          <cell r="C68" t="str">
            <v>LITIGUDA</v>
          </cell>
          <cell r="D68">
            <v>43</v>
          </cell>
        </row>
        <row r="69">
          <cell r="C69" t="str">
            <v>MAHANGA</v>
          </cell>
          <cell r="D69">
            <v>33</v>
          </cell>
        </row>
        <row r="70">
          <cell r="C70" t="str">
            <v>MARSHAGHAI</v>
          </cell>
          <cell r="D70">
            <v>27</v>
          </cell>
        </row>
        <row r="71">
          <cell r="C71" t="str">
            <v>MOHANA</v>
          </cell>
          <cell r="D71">
            <v>63</v>
          </cell>
        </row>
        <row r="72">
          <cell r="C72" t="str">
            <v>MUNDAMARAI</v>
          </cell>
          <cell r="D72">
            <v>55</v>
          </cell>
        </row>
        <row r="73">
          <cell r="C73" t="str">
            <v>NARAYANPATNA</v>
          </cell>
          <cell r="D73">
            <v>75</v>
          </cell>
        </row>
        <row r="74">
          <cell r="C74" t="str">
            <v>NARLA</v>
          </cell>
          <cell r="D74">
            <v>66</v>
          </cell>
        </row>
        <row r="75">
          <cell r="C75" t="str">
            <v>NUAPADA</v>
          </cell>
          <cell r="D75">
            <v>58</v>
          </cell>
        </row>
        <row r="76">
          <cell r="C76" t="str">
            <v>NAYAHAT</v>
          </cell>
          <cell r="D76">
            <v>25</v>
          </cell>
        </row>
        <row r="77">
          <cell r="C77" t="str">
            <v>NIMAPARA</v>
          </cell>
          <cell r="D77">
            <v>25</v>
          </cell>
        </row>
        <row r="78">
          <cell r="C78" t="str">
            <v>NISCHINTKOILI</v>
          </cell>
          <cell r="D78">
            <v>27</v>
          </cell>
        </row>
        <row r="79">
          <cell r="C79" t="str">
            <v>PARADEEP</v>
          </cell>
          <cell r="D79">
            <v>28</v>
          </cell>
        </row>
        <row r="80">
          <cell r="C80" t="str">
            <v>PATTAMUNDAI</v>
          </cell>
          <cell r="D80">
            <v>29</v>
          </cell>
        </row>
        <row r="81">
          <cell r="C81" t="str">
            <v>PHULBANI</v>
          </cell>
          <cell r="D81">
            <v>36</v>
          </cell>
        </row>
        <row r="82">
          <cell r="C82" t="str">
            <v>PIPILI</v>
          </cell>
          <cell r="D82">
            <v>35</v>
          </cell>
        </row>
        <row r="83">
          <cell r="C83" t="str">
            <v>POLASARA</v>
          </cell>
          <cell r="D83">
            <v>60</v>
          </cell>
        </row>
        <row r="84">
          <cell r="C84" t="str">
            <v>PURI</v>
          </cell>
          <cell r="D84">
            <v>21</v>
          </cell>
        </row>
        <row r="85">
          <cell r="C85" t="str">
            <v>PURUSOTTAMPUR</v>
          </cell>
          <cell r="D85">
            <v>59</v>
          </cell>
        </row>
        <row r="86">
          <cell r="C86" t="str">
            <v>RAIKIA</v>
          </cell>
          <cell r="D86">
            <v>63</v>
          </cell>
        </row>
        <row r="87">
          <cell r="C87" t="str">
            <v>RAIRANGPUR</v>
          </cell>
          <cell r="D87">
            <v>38</v>
          </cell>
        </row>
        <row r="88">
          <cell r="C88" t="str">
            <v>RAJGANGPUR</v>
          </cell>
          <cell r="D88">
            <v>29</v>
          </cell>
        </row>
        <row r="89">
          <cell r="C89" t="str">
            <v>RAJKHARIAR</v>
          </cell>
          <cell r="D89">
            <v>52</v>
          </cell>
        </row>
        <row r="90">
          <cell r="C90" t="str">
            <v>REDHAKHOL</v>
          </cell>
          <cell r="D90">
            <v>39</v>
          </cell>
        </row>
        <row r="91">
          <cell r="C91" t="str">
            <v>ROURKELA</v>
          </cell>
          <cell r="D91">
            <v>27</v>
          </cell>
        </row>
        <row r="92">
          <cell r="C92" t="str">
            <v>SAMBALPUR</v>
          </cell>
          <cell r="D92">
            <v>27</v>
          </cell>
        </row>
        <row r="93">
          <cell r="C93" t="str">
            <v xml:space="preserve">SARANGADA </v>
          </cell>
          <cell r="D93">
            <v>71</v>
          </cell>
        </row>
        <row r="94">
          <cell r="C94" t="str">
            <v>SHERGARH</v>
          </cell>
          <cell r="D94">
            <v>48</v>
          </cell>
        </row>
        <row r="95">
          <cell r="C95" t="str">
            <v>SORADA</v>
          </cell>
          <cell r="D95">
            <v>60</v>
          </cell>
        </row>
        <row r="96">
          <cell r="C96" t="str">
            <v>SORO</v>
          </cell>
          <cell r="D96">
            <v>36</v>
          </cell>
        </row>
        <row r="97">
          <cell r="C97" t="str">
            <v>SUNDERGARH</v>
          </cell>
          <cell r="D97">
            <v>34</v>
          </cell>
        </row>
        <row r="98">
          <cell r="C98" t="str">
            <v>TALCHER</v>
          </cell>
          <cell r="D98">
            <v>29</v>
          </cell>
        </row>
        <row r="99">
          <cell r="C99" t="str">
            <v>TANGI</v>
          </cell>
          <cell r="D99">
            <v>21</v>
          </cell>
        </row>
        <row r="100">
          <cell r="C100" t="str">
            <v>TIKABALI</v>
          </cell>
          <cell r="D100">
            <v>63</v>
          </cell>
        </row>
        <row r="101">
          <cell r="C101" t="str">
            <v>TUSHRA</v>
          </cell>
          <cell r="D101">
            <v>55</v>
          </cell>
        </row>
        <row r="102">
          <cell r="C102" t="str">
            <v>UTTAMPUR</v>
          </cell>
          <cell r="D102">
            <v>25</v>
          </cell>
        </row>
        <row r="103">
          <cell r="C103" t="str">
            <v>RAYAGADA</v>
          </cell>
          <cell r="D103">
            <v>50</v>
          </cell>
        </row>
        <row r="104">
          <cell r="C104" t="str">
            <v>MAIDALPUR</v>
          </cell>
          <cell r="D104">
            <v>70</v>
          </cell>
        </row>
        <row r="105">
          <cell r="C105" t="str">
            <v>KAMAKHYANAGAR</v>
          </cell>
          <cell r="D105">
            <v>25</v>
          </cell>
        </row>
        <row r="106">
          <cell r="C106" t="str">
            <v>NAYAGARH</v>
          </cell>
          <cell r="D106">
            <v>28</v>
          </cell>
        </row>
        <row r="107">
          <cell r="C107" t="str">
            <v>BRAJARAJNAGAR</v>
          </cell>
          <cell r="D107">
            <v>65</v>
          </cell>
        </row>
        <row r="108">
          <cell r="C108" t="str">
            <v>BALICHANDRAPUR</v>
          </cell>
          <cell r="D108">
            <v>35</v>
          </cell>
        </row>
        <row r="109">
          <cell r="C109" t="str">
            <v>BOIPARIGUDA</v>
          </cell>
          <cell r="D109">
            <v>74</v>
          </cell>
        </row>
        <row r="110">
          <cell r="C110" t="str">
            <v>PURUNA CUTTACK</v>
          </cell>
          <cell r="D110">
            <v>33</v>
          </cell>
        </row>
        <row r="111">
          <cell r="C111" t="str">
            <v>DEOGARH</v>
          </cell>
          <cell r="D111">
            <v>63</v>
          </cell>
        </row>
        <row r="112">
          <cell r="C112" t="str">
            <v>RASALPUR (JSP)</v>
          </cell>
          <cell r="D112">
            <v>25</v>
          </cell>
        </row>
        <row r="113">
          <cell r="C113" t="str">
            <v>PANKAPAL</v>
          </cell>
          <cell r="D113">
            <v>25</v>
          </cell>
        </row>
        <row r="114">
          <cell r="C114" t="str">
            <v>MUKUNDADASPUR</v>
          </cell>
          <cell r="D114">
            <v>35</v>
          </cell>
        </row>
        <row r="115">
          <cell r="C115" t="str">
            <v>BHUBAN</v>
          </cell>
          <cell r="D115">
            <v>40</v>
          </cell>
        </row>
        <row r="116">
          <cell r="C116" t="str">
            <v>BOINDA</v>
          </cell>
          <cell r="D116">
            <v>53</v>
          </cell>
        </row>
        <row r="117">
          <cell r="C117" t="str">
            <v>JHUMPURA</v>
          </cell>
          <cell r="D117">
            <v>45</v>
          </cell>
        </row>
        <row r="118">
          <cell r="C118" t="str">
            <v>NAYABAZAR</v>
          </cell>
          <cell r="D118">
            <v>20</v>
          </cell>
        </row>
        <row r="119">
          <cell r="C119" t="str">
            <v>JASIPUR</v>
          </cell>
          <cell r="D119">
            <v>75</v>
          </cell>
        </row>
      </sheetData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zoomScale="130" zoomScaleNormal="130" workbookViewId="0">
      <selection activeCell="R17" sqref="R17"/>
    </sheetView>
  </sheetViews>
  <sheetFormatPr defaultRowHeight="15" customHeight="1" x14ac:dyDescent="0.25"/>
  <cols>
    <col min="1" max="1" width="3.42578125" style="16" customWidth="1"/>
    <col min="2" max="2" width="10.5703125" style="15" customWidth="1"/>
    <col min="3" max="3" width="12.7109375" style="16" customWidth="1"/>
    <col min="4" max="4" width="5.42578125" style="17" bestFit="1" customWidth="1"/>
    <col min="5" max="5" width="6.5703125" style="17" bestFit="1" customWidth="1"/>
    <col min="6" max="6" width="17.28515625" style="16" bestFit="1" customWidth="1"/>
    <col min="7" max="7" width="5.42578125" style="16" bestFit="1" customWidth="1"/>
    <col min="8" max="8" width="6.140625" style="18" customWidth="1"/>
    <col min="9" max="9" width="6.7109375" style="14" customWidth="1"/>
    <col min="10" max="10" width="7.140625" style="14" bestFit="1" customWidth="1"/>
    <col min="11" max="11" width="6.5703125" style="14" bestFit="1" customWidth="1"/>
    <col min="12" max="12" width="9.140625" style="19" customWidth="1"/>
    <col min="13" max="16384" width="9.140625" style="14"/>
  </cols>
  <sheetData>
    <row r="1" spans="1:12" ht="9.9499999999999993" customHeight="1" x14ac:dyDescent="0.25"/>
    <row r="2" spans="1:12" s="4" customFormat="1" ht="14.1" customHeight="1" x14ac:dyDescent="0.25">
      <c r="A2" s="1" t="s">
        <v>26</v>
      </c>
      <c r="B2" s="5"/>
      <c r="C2" s="6"/>
      <c r="D2" s="7"/>
      <c r="E2" s="7"/>
      <c r="I2" s="8" t="s">
        <v>33</v>
      </c>
    </row>
    <row r="3" spans="1:12" s="4" customFormat="1" ht="14.1" customHeight="1" x14ac:dyDescent="0.25">
      <c r="A3" s="2" t="s">
        <v>9</v>
      </c>
      <c r="B3" s="9"/>
      <c r="C3" s="10"/>
      <c r="D3" s="7"/>
      <c r="E3" s="7"/>
      <c r="I3" s="8" t="s">
        <v>58</v>
      </c>
    </row>
    <row r="4" spans="1:12" s="4" customFormat="1" ht="14.1" customHeight="1" x14ac:dyDescent="0.25">
      <c r="A4" s="3" t="s">
        <v>8</v>
      </c>
      <c r="B4" s="11"/>
      <c r="C4" s="12"/>
      <c r="D4" s="7"/>
      <c r="E4" s="7"/>
      <c r="I4" s="8" t="s">
        <v>32</v>
      </c>
    </row>
    <row r="5" spans="1:12" s="4" customFormat="1" ht="14.1" customHeight="1" x14ac:dyDescent="0.25">
      <c r="A5" s="3" t="s">
        <v>10</v>
      </c>
      <c r="B5" s="11"/>
      <c r="C5" s="12"/>
      <c r="D5" s="7"/>
      <c r="E5" s="7"/>
      <c r="I5" s="8" t="s">
        <v>1</v>
      </c>
    </row>
    <row r="6" spans="1:12" s="4" customFormat="1" ht="14.1" customHeight="1" x14ac:dyDescent="0.25">
      <c r="A6" s="1" t="s">
        <v>11</v>
      </c>
      <c r="B6" s="11"/>
      <c r="C6" s="12"/>
      <c r="D6" s="7"/>
      <c r="E6" s="7"/>
      <c r="I6" s="13" t="s">
        <v>2</v>
      </c>
    </row>
    <row r="7" spans="1:12" s="4" customFormat="1" ht="14.1" customHeight="1" x14ac:dyDescent="0.25">
      <c r="A7" s="1"/>
      <c r="B7" s="11"/>
      <c r="C7" s="12"/>
      <c r="D7" s="7"/>
      <c r="E7" s="7"/>
      <c r="I7" s="13"/>
    </row>
    <row r="8" spans="1:12" s="4" customFormat="1" ht="15" customHeight="1" thickBot="1" x14ac:dyDescent="0.3">
      <c r="A8" s="6"/>
      <c r="B8" s="11"/>
      <c r="C8" s="12"/>
      <c r="D8" s="7"/>
      <c r="E8" s="7"/>
      <c r="F8" s="10"/>
      <c r="G8" s="10"/>
      <c r="H8" s="6"/>
    </row>
    <row r="9" spans="1:12" s="20" customFormat="1" ht="30.75" thickBot="1" x14ac:dyDescent="0.3">
      <c r="A9" s="49" t="s">
        <v>13</v>
      </c>
      <c r="B9" s="50" t="s">
        <v>0</v>
      </c>
      <c r="C9" s="50" t="s">
        <v>3</v>
      </c>
      <c r="D9" s="51" t="s">
        <v>16</v>
      </c>
      <c r="E9" s="50" t="s">
        <v>14</v>
      </c>
      <c r="F9" s="50" t="s">
        <v>17</v>
      </c>
      <c r="G9" s="50" t="s">
        <v>4</v>
      </c>
      <c r="H9" s="52" t="s">
        <v>5</v>
      </c>
      <c r="I9" s="52" t="s">
        <v>15</v>
      </c>
      <c r="J9" s="52" t="s">
        <v>12</v>
      </c>
      <c r="K9" s="52" t="s">
        <v>6</v>
      </c>
      <c r="L9" s="53" t="s">
        <v>7</v>
      </c>
    </row>
    <row r="10" spans="1:12" s="20" customFormat="1" x14ac:dyDescent="0.25">
      <c r="A10" s="45">
        <v>1</v>
      </c>
      <c r="B10" s="46" t="s">
        <v>35</v>
      </c>
      <c r="C10" s="46" t="s">
        <v>36</v>
      </c>
      <c r="D10" s="46" t="s">
        <v>37</v>
      </c>
      <c r="E10" s="46" t="s">
        <v>30</v>
      </c>
      <c r="F10" s="46" t="s">
        <v>29</v>
      </c>
      <c r="G10" s="46">
        <v>32</v>
      </c>
      <c r="H10" s="47">
        <f>VLOOKUP(F10,'[1]USHODAYA '!$C$5:$D$122,2,FALSE)</f>
        <v>75</v>
      </c>
      <c r="I10" s="47">
        <v>0</v>
      </c>
      <c r="J10" s="47">
        <f>G10*5</f>
        <v>160</v>
      </c>
      <c r="K10" s="47">
        <v>30</v>
      </c>
      <c r="L10" s="48">
        <f>G10*H10+I10+J10+K10</f>
        <v>2590</v>
      </c>
    </row>
    <row r="11" spans="1:12" s="20" customFormat="1" x14ac:dyDescent="0.25">
      <c r="A11" s="43">
        <v>2</v>
      </c>
      <c r="B11" s="27" t="s">
        <v>35</v>
      </c>
      <c r="C11" s="27" t="s">
        <v>38</v>
      </c>
      <c r="D11" s="27" t="s">
        <v>39</v>
      </c>
      <c r="E11" s="27" t="s">
        <v>30</v>
      </c>
      <c r="F11" s="27" t="s">
        <v>40</v>
      </c>
      <c r="G11" s="27">
        <v>13</v>
      </c>
      <c r="H11" s="28">
        <f>VLOOKUP(F11,'[1]USHODAYA '!$C$5:$D$122,2,FALSE)</f>
        <v>23</v>
      </c>
      <c r="I11" s="28">
        <v>0</v>
      </c>
      <c r="J11" s="28">
        <f t="shared" ref="J11:J17" si="0">G11*5</f>
        <v>65</v>
      </c>
      <c r="K11" s="28">
        <v>30</v>
      </c>
      <c r="L11" s="44">
        <f t="shared" ref="L11:L17" si="1">G11*H11+I11+J11+K11</f>
        <v>394</v>
      </c>
    </row>
    <row r="12" spans="1:12" s="20" customFormat="1" x14ac:dyDescent="0.25">
      <c r="A12" s="43">
        <v>3</v>
      </c>
      <c r="B12" s="27" t="s">
        <v>35</v>
      </c>
      <c r="C12" s="27" t="s">
        <v>41</v>
      </c>
      <c r="D12" s="27" t="s">
        <v>42</v>
      </c>
      <c r="E12" s="27" t="s">
        <v>30</v>
      </c>
      <c r="F12" s="27" t="s">
        <v>28</v>
      </c>
      <c r="G12" s="27">
        <v>12</v>
      </c>
      <c r="H12" s="28">
        <f>VLOOKUP(F12,'[1]USHODAYA '!$C$5:$D$122,2,FALSE)</f>
        <v>33</v>
      </c>
      <c r="I12" s="28">
        <v>0</v>
      </c>
      <c r="J12" s="28">
        <f t="shared" si="0"/>
        <v>60</v>
      </c>
      <c r="K12" s="28">
        <v>30</v>
      </c>
      <c r="L12" s="44">
        <f t="shared" si="1"/>
        <v>486</v>
      </c>
    </row>
    <row r="13" spans="1:12" s="20" customFormat="1" x14ac:dyDescent="0.25">
      <c r="A13" s="43">
        <v>4</v>
      </c>
      <c r="B13" s="27" t="s">
        <v>43</v>
      </c>
      <c r="C13" s="27" t="s">
        <v>44</v>
      </c>
      <c r="D13" s="27" t="s">
        <v>45</v>
      </c>
      <c r="E13" s="27" t="s">
        <v>30</v>
      </c>
      <c r="F13" s="27" t="s">
        <v>27</v>
      </c>
      <c r="G13" s="27">
        <v>92</v>
      </c>
      <c r="H13" s="28">
        <f>VLOOKUP(F13,'[1]USHODAYA '!$C$5:$D$122,2,FALSE)</f>
        <v>28</v>
      </c>
      <c r="I13" s="28">
        <v>0</v>
      </c>
      <c r="J13" s="28">
        <f t="shared" si="0"/>
        <v>460</v>
      </c>
      <c r="K13" s="28">
        <v>30</v>
      </c>
      <c r="L13" s="44">
        <f t="shared" si="1"/>
        <v>3066</v>
      </c>
    </row>
    <row r="14" spans="1:12" s="20" customFormat="1" x14ac:dyDescent="0.25">
      <c r="A14" s="43">
        <v>5</v>
      </c>
      <c r="B14" s="27" t="s">
        <v>46</v>
      </c>
      <c r="C14" s="27" t="s">
        <v>47</v>
      </c>
      <c r="D14" s="27" t="s">
        <v>48</v>
      </c>
      <c r="E14" s="27" t="s">
        <v>30</v>
      </c>
      <c r="F14" s="27" t="s">
        <v>31</v>
      </c>
      <c r="G14" s="27">
        <v>42</v>
      </c>
      <c r="H14" s="28">
        <f>VLOOKUP(F14,'[1]USHODAYA '!$C$5:$D$122,2,FALSE)</f>
        <v>43</v>
      </c>
      <c r="I14" s="28">
        <v>0</v>
      </c>
      <c r="J14" s="28">
        <f t="shared" si="0"/>
        <v>210</v>
      </c>
      <c r="K14" s="28">
        <v>30</v>
      </c>
      <c r="L14" s="44">
        <f t="shared" si="1"/>
        <v>2046</v>
      </c>
    </row>
    <row r="15" spans="1:12" s="20" customFormat="1" x14ac:dyDescent="0.25">
      <c r="A15" s="43">
        <v>6</v>
      </c>
      <c r="B15" s="27" t="s">
        <v>49</v>
      </c>
      <c r="C15" s="27" t="s">
        <v>50</v>
      </c>
      <c r="D15" s="27" t="s">
        <v>51</v>
      </c>
      <c r="E15" s="27" t="s">
        <v>30</v>
      </c>
      <c r="F15" s="27" t="s">
        <v>27</v>
      </c>
      <c r="G15" s="27">
        <v>102</v>
      </c>
      <c r="H15" s="28">
        <f>VLOOKUP(F15,'[1]USHODAYA '!$C$5:$D$122,2,FALSE)</f>
        <v>28</v>
      </c>
      <c r="I15" s="28">
        <v>0</v>
      </c>
      <c r="J15" s="28">
        <f t="shared" si="0"/>
        <v>510</v>
      </c>
      <c r="K15" s="28">
        <v>30</v>
      </c>
      <c r="L15" s="44">
        <f t="shared" si="1"/>
        <v>3396</v>
      </c>
    </row>
    <row r="16" spans="1:12" s="20" customFormat="1" x14ac:dyDescent="0.25">
      <c r="A16" s="43">
        <v>7</v>
      </c>
      <c r="B16" s="27" t="s">
        <v>49</v>
      </c>
      <c r="C16" s="27" t="s">
        <v>52</v>
      </c>
      <c r="D16" s="27" t="s">
        <v>53</v>
      </c>
      <c r="E16" s="27" t="s">
        <v>30</v>
      </c>
      <c r="F16" s="27" t="s">
        <v>28</v>
      </c>
      <c r="G16" s="27">
        <v>15</v>
      </c>
      <c r="H16" s="28">
        <f>VLOOKUP(F16,'[1]USHODAYA '!$C$5:$D$122,2,FALSE)</f>
        <v>33</v>
      </c>
      <c r="I16" s="28">
        <v>0</v>
      </c>
      <c r="J16" s="28">
        <f t="shared" si="0"/>
        <v>75</v>
      </c>
      <c r="K16" s="28">
        <v>30</v>
      </c>
      <c r="L16" s="44">
        <f t="shared" si="1"/>
        <v>600</v>
      </c>
    </row>
    <row r="17" spans="1:14" s="20" customFormat="1" ht="15.75" thickBot="1" x14ac:dyDescent="0.3">
      <c r="A17" s="54">
        <v>8</v>
      </c>
      <c r="B17" s="55" t="s">
        <v>49</v>
      </c>
      <c r="C17" s="55" t="s">
        <v>54</v>
      </c>
      <c r="D17" s="55" t="s">
        <v>55</v>
      </c>
      <c r="E17" s="55" t="s">
        <v>30</v>
      </c>
      <c r="F17" s="55" t="s">
        <v>56</v>
      </c>
      <c r="G17" s="55">
        <v>14</v>
      </c>
      <c r="H17" s="56">
        <f>VLOOKUP(F17,'[1]USHODAYA '!$C$5:$D$122,2,FALSE)</f>
        <v>33</v>
      </c>
      <c r="I17" s="56">
        <v>0</v>
      </c>
      <c r="J17" s="56">
        <f t="shared" si="0"/>
        <v>70</v>
      </c>
      <c r="K17" s="56">
        <v>30</v>
      </c>
      <c r="L17" s="57">
        <f t="shared" si="1"/>
        <v>562</v>
      </c>
    </row>
    <row r="18" spans="1:14" s="20" customFormat="1" ht="15" customHeight="1" thickBot="1" x14ac:dyDescent="0.3">
      <c r="A18" s="58" t="s">
        <v>57</v>
      </c>
      <c r="B18" s="59"/>
      <c r="C18" s="59"/>
      <c r="D18" s="59"/>
      <c r="E18" s="59"/>
      <c r="F18" s="59"/>
      <c r="G18" s="59"/>
      <c r="H18" s="59"/>
      <c r="I18" s="59"/>
      <c r="J18" s="59"/>
      <c r="K18" s="60"/>
      <c r="L18" s="61">
        <f>SUM(L10:L17)</f>
        <v>13140</v>
      </c>
    </row>
    <row r="19" spans="1:14" s="20" customFormat="1" ht="15" customHeight="1" thickBot="1" x14ac:dyDescent="0.3">
      <c r="A19" s="24"/>
      <c r="B19" s="25"/>
      <c r="C19" s="25"/>
      <c r="D19" s="25"/>
      <c r="E19" s="25"/>
      <c r="F19" s="25"/>
      <c r="G19" s="42">
        <f>SUM(G10:G17)</f>
        <v>322</v>
      </c>
      <c r="H19" s="26"/>
      <c r="I19" s="26"/>
      <c r="J19" s="26"/>
      <c r="K19" s="26"/>
      <c r="L19" s="26"/>
    </row>
    <row r="20" spans="1:14" ht="30" customHeight="1" thickBot="1" x14ac:dyDescent="0.3">
      <c r="A20" s="36" t="s">
        <v>34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8"/>
    </row>
    <row r="21" spans="1:14" ht="29.25" customHeight="1" thickBot="1" x14ac:dyDescent="0.3">
      <c r="A21" s="39" t="s">
        <v>20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1"/>
      <c r="N21" s="20"/>
    </row>
  </sheetData>
  <sortState ref="B52:M71">
    <sortCondition ref="B52:B71"/>
    <sortCondition ref="C52:C71"/>
  </sortState>
  <mergeCells count="3">
    <mergeCell ref="A20:L20"/>
    <mergeCell ref="A21:L21"/>
    <mergeCell ref="A18:K18"/>
  </mergeCells>
  <conditionalFormatting sqref="D22:D1048576 D2:D8">
    <cfRule type="duplicateValues" dxfId="2" priority="10"/>
  </conditionalFormatting>
  <conditionalFormatting sqref="C9:C17">
    <cfRule type="duplicateValues" dxfId="1" priority="12"/>
  </conditionalFormatting>
  <printOptions horizontalCentered="1"/>
  <pageMargins left="0.15748031496062992" right="3.937007874015748E-2" top="1.4173228346456694" bottom="0.39370078740157483" header="0.19685039370078741" footer="0.15748031496062992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activeCell="C2" sqref="C2"/>
    </sheetView>
  </sheetViews>
  <sheetFormatPr defaultRowHeight="15" x14ac:dyDescent="0.25"/>
  <cols>
    <col min="1" max="1" width="3.42578125" bestFit="1" customWidth="1"/>
    <col min="2" max="2" width="10.7109375" bestFit="1" customWidth="1"/>
    <col min="3" max="3" width="6.85546875" bestFit="1" customWidth="1"/>
    <col min="4" max="4" width="10.42578125" bestFit="1" customWidth="1"/>
    <col min="5" max="5" width="6.42578125" bestFit="1" customWidth="1"/>
    <col min="6" max="6" width="9" bestFit="1" customWidth="1"/>
    <col min="7" max="7" width="5.42578125" bestFit="1" customWidth="1"/>
    <col min="8" max="8" width="5.5703125" bestFit="1" customWidth="1"/>
    <col min="9" max="9" width="7" bestFit="1" customWidth="1"/>
    <col min="10" max="10" width="7.140625" bestFit="1" customWidth="1"/>
    <col min="11" max="11" width="6.42578125" bestFit="1" customWidth="1"/>
    <col min="12" max="12" width="6.5703125" bestFit="1" customWidth="1"/>
    <col min="13" max="13" width="14.28515625" bestFit="1" customWidth="1"/>
  </cols>
  <sheetData>
    <row r="1" spans="1:13" ht="30" x14ac:dyDescent="0.25">
      <c r="A1" s="21" t="s">
        <v>13</v>
      </c>
      <c r="B1" s="21" t="s">
        <v>0</v>
      </c>
      <c r="C1" s="21" t="s">
        <v>3</v>
      </c>
      <c r="D1" s="21" t="s">
        <v>16</v>
      </c>
      <c r="E1" s="21" t="s">
        <v>14</v>
      </c>
      <c r="F1" s="22" t="s">
        <v>17</v>
      </c>
      <c r="G1" s="21" t="s">
        <v>4</v>
      </c>
      <c r="H1" s="23" t="s">
        <v>5</v>
      </c>
      <c r="I1" s="23" t="s">
        <v>15</v>
      </c>
      <c r="J1" s="23" t="s">
        <v>12</v>
      </c>
      <c r="K1" s="23" t="s">
        <v>6</v>
      </c>
      <c r="L1" s="23" t="s">
        <v>7</v>
      </c>
      <c r="M1" s="21" t="s">
        <v>18</v>
      </c>
    </row>
    <row r="2" spans="1:13" x14ac:dyDescent="0.25">
      <c r="A2" s="31">
        <v>33</v>
      </c>
      <c r="B2" s="32" t="s">
        <v>21</v>
      </c>
      <c r="C2" s="32" t="s">
        <v>22</v>
      </c>
      <c r="D2" s="33" t="s">
        <v>23</v>
      </c>
      <c r="E2" s="33" t="s">
        <v>24</v>
      </c>
      <c r="F2" s="34" t="s">
        <v>19</v>
      </c>
      <c r="G2" s="32">
        <v>24</v>
      </c>
      <c r="H2" s="35">
        <v>29</v>
      </c>
      <c r="I2" s="35"/>
      <c r="J2" s="35"/>
      <c r="K2" s="35">
        <v>30</v>
      </c>
      <c r="L2" s="35">
        <v>726</v>
      </c>
      <c r="M2" s="32" t="s">
        <v>25</v>
      </c>
    </row>
    <row r="3" spans="1:13" ht="15.75" x14ac:dyDescent="0.25">
      <c r="A3" s="29"/>
    </row>
    <row r="4" spans="1:13" ht="15.75" x14ac:dyDescent="0.25">
      <c r="A4" s="30"/>
    </row>
    <row r="5" spans="1:13" ht="15.75" x14ac:dyDescent="0.25">
      <c r="A5" s="30"/>
    </row>
    <row r="6" spans="1:13" ht="15.75" x14ac:dyDescent="0.25">
      <c r="A6" s="30"/>
    </row>
    <row r="7" spans="1:13" ht="15.75" x14ac:dyDescent="0.25">
      <c r="A7" s="30"/>
    </row>
    <row r="8" spans="1:13" ht="15.75" x14ac:dyDescent="0.25">
      <c r="A8" s="30"/>
    </row>
    <row r="9" spans="1:13" ht="15.75" x14ac:dyDescent="0.25">
      <c r="A9" s="30"/>
    </row>
    <row r="10" spans="1:13" ht="15.75" x14ac:dyDescent="0.25">
      <c r="G10" s="29"/>
    </row>
    <row r="11" spans="1:13" ht="15.75" x14ac:dyDescent="0.25">
      <c r="G11" s="29"/>
    </row>
    <row r="12" spans="1:13" ht="15.75" x14ac:dyDescent="0.25">
      <c r="G12" s="29"/>
    </row>
    <row r="13" spans="1:13" ht="15.75" x14ac:dyDescent="0.25">
      <c r="G13" s="30"/>
    </row>
    <row r="14" spans="1:13" ht="15.75" x14ac:dyDescent="0.25">
      <c r="G14" s="30"/>
    </row>
    <row r="15" spans="1:13" ht="15.75" x14ac:dyDescent="0.25">
      <c r="G15" s="30"/>
    </row>
    <row r="16" spans="1:13" ht="15.75" x14ac:dyDescent="0.25">
      <c r="G16" s="30"/>
    </row>
    <row r="17" spans="7:7" ht="15.75" x14ac:dyDescent="0.25">
      <c r="G17" s="30"/>
    </row>
    <row r="18" spans="7:7" ht="15.75" x14ac:dyDescent="0.25">
      <c r="G18" s="30"/>
    </row>
  </sheetData>
  <conditionalFormatting sqref="C1:C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2025-10-11T08:37:01Z</cp:lastPrinted>
  <dcterms:created xsi:type="dcterms:W3CDTF">2010-04-08T11:28:01Z</dcterms:created>
  <dcterms:modified xsi:type="dcterms:W3CDTF">2025-10-11T08:47:00Z</dcterms:modified>
</cp:coreProperties>
</file>