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definedNames>
    <definedName name="_xlnm._FilterDatabase" localSheetId="0" hidden="1">Sheet1!$A$8:$M$40</definedName>
    <definedName name="_xlnm.Print_Titles" localSheetId="0">Sheet1!$2:$7</definedName>
  </definedNames>
  <calcPr calcId="144525"/>
</workbook>
</file>

<file path=xl/calcChain.xml><?xml version="1.0" encoding="utf-8"?>
<calcChain xmlns="http://schemas.openxmlformats.org/spreadsheetml/2006/main">
  <c r="H36" i="1" l="1"/>
  <c r="J34" i="1"/>
  <c r="M34" i="1" s="1"/>
  <c r="J33" i="1"/>
  <c r="M33" i="1" s="1"/>
  <c r="J32" i="1"/>
  <c r="M32" i="1" s="1"/>
  <c r="J31" i="1"/>
  <c r="M31" i="1" s="1"/>
  <c r="J30" i="1"/>
  <c r="M30" i="1" s="1"/>
  <c r="J29" i="1"/>
  <c r="M29" i="1" s="1"/>
  <c r="J28" i="1"/>
  <c r="M28" i="1" s="1"/>
  <c r="J27" i="1"/>
  <c r="M27" i="1" s="1"/>
  <c r="J26" i="1"/>
  <c r="M26" i="1" s="1"/>
  <c r="J25" i="1"/>
  <c r="M25" i="1" s="1"/>
  <c r="J24" i="1"/>
  <c r="M24" i="1" s="1"/>
  <c r="J23" i="1"/>
  <c r="M23" i="1" s="1"/>
  <c r="J22" i="1"/>
  <c r="M22" i="1" s="1"/>
  <c r="J21" i="1"/>
  <c r="M21" i="1" s="1"/>
  <c r="J20" i="1"/>
  <c r="M20" i="1" s="1"/>
  <c r="J19" i="1"/>
  <c r="M19" i="1" s="1"/>
  <c r="J18" i="1"/>
  <c r="M18" i="1" s="1"/>
  <c r="J17" i="1"/>
  <c r="M17" i="1" s="1"/>
  <c r="J16" i="1"/>
  <c r="M16" i="1" s="1"/>
  <c r="J15" i="1"/>
  <c r="M15" i="1" s="1"/>
  <c r="J14" i="1"/>
  <c r="M14" i="1" s="1"/>
  <c r="J13" i="1"/>
  <c r="M13" i="1" s="1"/>
  <c r="J12" i="1"/>
  <c r="M12" i="1" s="1"/>
  <c r="J11" i="1"/>
  <c r="M11" i="1" s="1"/>
  <c r="J10" i="1"/>
  <c r="M10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J9" i="1"/>
  <c r="M9" i="1" s="1"/>
  <c r="M35" i="1" l="1"/>
</calcChain>
</file>

<file path=xl/sharedStrings.xml><?xml version="1.0" encoding="utf-8"?>
<sst xmlns="http://schemas.openxmlformats.org/spreadsheetml/2006/main" count="212" uniqueCount="138">
  <si>
    <t>DECLARATION :</t>
  </si>
  <si>
    <t>GST will be paid by party under reverse charge mechanism.</t>
  </si>
  <si>
    <t>No input tax credit has been taken by us on above bill.</t>
  </si>
  <si>
    <t>PRAGATI LOGISTICS</t>
  </si>
  <si>
    <t>HSN CODE-996791</t>
  </si>
  <si>
    <t xml:space="preserve">TO, </t>
  </si>
  <si>
    <t>M/S N RANGA RAO &amp; SONS PVT. LTD.</t>
  </si>
  <si>
    <t>JAGATPUR, CUTTACK</t>
  </si>
  <si>
    <t>GSTIN : 21AAECN8103G1ZX</t>
  </si>
  <si>
    <t>GSTIN : 21AGHPB9356M1Z9</t>
  </si>
  <si>
    <t>SL.</t>
  </si>
  <si>
    <t>DATE</t>
  </si>
  <si>
    <t>LR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</si>
  <si>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</si>
  <si>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</si>
  <si>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</si>
  <si>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</si>
  <si>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</si>
  <si>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</si>
  <si>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</si>
  <si>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</si>
  <si>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PARTY NAME</t>
  </si>
  <si>
    <t>Thanking You…</t>
  </si>
  <si>
    <t>CTC</t>
  </si>
  <si>
    <t>INV. NO.</t>
  </si>
  <si>
    <t>BALIAPAL</t>
  </si>
  <si>
    <t>ABHINANDAN STORE</t>
  </si>
  <si>
    <t>JALESWAR</t>
  </si>
  <si>
    <t>AGARWALLA AND SONS</t>
  </si>
  <si>
    <t>BHUBAN</t>
  </si>
  <si>
    <t>TRIDEV AGENCY</t>
  </si>
  <si>
    <t>GAYATRI PUJA BHANDAR</t>
  </si>
  <si>
    <t>ICHHAPUR ATHAGARH</t>
  </si>
  <si>
    <t>FUTURE AGENCY</t>
  </si>
  <si>
    <t>KEONJHAR</t>
  </si>
  <si>
    <t>BHAWANI ENTERPRISES</t>
  </si>
  <si>
    <t>NTPC KANIHA</t>
  </si>
  <si>
    <t>MATRUSHAKTI ENTERPRISES</t>
  </si>
  <si>
    <t>JAJPUR TOWN</t>
  </si>
  <si>
    <t xml:space="preserve">BHAGABATI ENTERPRISES </t>
  </si>
  <si>
    <t>PARAJANGA</t>
  </si>
  <si>
    <t>BISWAL TRADERS</t>
  </si>
  <si>
    <t>JASIPUR</t>
  </si>
  <si>
    <t>NARAYANI BHANDAR</t>
  </si>
  <si>
    <t>PINAKI ASSOCIATE</t>
  </si>
  <si>
    <t>MONTH   : MAY, 2025.</t>
  </si>
  <si>
    <t>Kindly, verify &amp; confirm within 7 days, else GST will be filed by 20th JUNE, 2025.
GST to be paid by Consignor under Reverse Charge Mechanism(RCM) as per GST.</t>
  </si>
  <si>
    <t>KENDRIYA POLICE KALYAN BHANDAR CANTEEN</t>
  </si>
  <si>
    <t>BHADRAK</t>
  </si>
  <si>
    <t>KONARK</t>
  </si>
  <si>
    <t>SHREE JAGANNATH ENTERPRISES</t>
  </si>
  <si>
    <t>ADASPUR</t>
  </si>
  <si>
    <t>SAI SHRI AGENCIES</t>
  </si>
  <si>
    <t>ITAMATI</t>
  </si>
  <si>
    <t>ARIYANNA ENTERPRISERS</t>
  </si>
  <si>
    <t>29/5/2025</t>
  </si>
  <si>
    <t>PL/JA/04099</t>
  </si>
  <si>
    <t>328</t>
  </si>
  <si>
    <t>KARANJIA</t>
  </si>
  <si>
    <t>SHYAM RAS</t>
  </si>
  <si>
    <t>PL/JA/04100</t>
  </si>
  <si>
    <t>341</t>
  </si>
  <si>
    <t>PL/JA/04123</t>
  </si>
  <si>
    <t>0336</t>
  </si>
  <si>
    <t>DUBURI</t>
  </si>
  <si>
    <t>SARTHAK AGENCY</t>
  </si>
  <si>
    <t>PL/JA/04148</t>
  </si>
  <si>
    <t>331</t>
  </si>
  <si>
    <t>BASUDEVPUR</t>
  </si>
  <si>
    <t>JAY JAGANNATH DISTRIBUTORS</t>
  </si>
  <si>
    <t>PL/JA/04289</t>
  </si>
  <si>
    <t>0334</t>
  </si>
  <si>
    <t>PL/JA/04291</t>
  </si>
  <si>
    <t>0335</t>
  </si>
  <si>
    <t>30/5/2025</t>
  </si>
  <si>
    <t>PL/JA/04257</t>
  </si>
  <si>
    <t>353</t>
  </si>
  <si>
    <t>PL/JA/04330</t>
  </si>
  <si>
    <t>358</t>
  </si>
  <si>
    <t>DASARATHPUR</t>
  </si>
  <si>
    <t>MALATI PUJA BHANDAR</t>
  </si>
  <si>
    <t>01/6/2025</t>
  </si>
  <si>
    <t>PL/JA/04318</t>
  </si>
  <si>
    <t>0360</t>
  </si>
  <si>
    <t>PL/JA/04319</t>
  </si>
  <si>
    <t>0393</t>
  </si>
  <si>
    <t>PL/JA/04325</t>
  </si>
  <si>
    <t>422</t>
  </si>
  <si>
    <t>PL/JA/04328</t>
  </si>
  <si>
    <t>392</t>
  </si>
  <si>
    <t>PL/JA/04333</t>
  </si>
  <si>
    <t>403</t>
  </si>
  <si>
    <t>MANGALPUR</t>
  </si>
  <si>
    <t>MAHALAXMI BHANDAR</t>
  </si>
  <si>
    <t>PL/JA/04398</t>
  </si>
  <si>
    <t>0363</t>
  </si>
  <si>
    <t>TALCHER</t>
  </si>
  <si>
    <t>DEVI VERIETY STORE</t>
  </si>
  <si>
    <t>PL/JA/04401</t>
  </si>
  <si>
    <t>381</t>
  </si>
  <si>
    <t>PL/JA/04402</t>
  </si>
  <si>
    <t>438</t>
  </si>
  <si>
    <t>DEVI VERITY STORE</t>
  </si>
  <si>
    <t>PL/JA/04403</t>
  </si>
  <si>
    <t>0418</t>
  </si>
  <si>
    <t>PL/JA/04425</t>
  </si>
  <si>
    <t>0387</t>
  </si>
  <si>
    <t>JAJPUR ROAD</t>
  </si>
  <si>
    <t>HARI SAHOO BANAUSADHI BHANDAR</t>
  </si>
  <si>
    <t>PL/JA/04495</t>
  </si>
  <si>
    <t>0401</t>
  </si>
  <si>
    <t>SORO</t>
  </si>
  <si>
    <t>PARBATI AGENCY</t>
  </si>
  <si>
    <t>PL/JA/04513</t>
  </si>
  <si>
    <t>372</t>
  </si>
  <si>
    <t>CHANDANPUR</t>
  </si>
  <si>
    <t>SASHIMANI SUPPLIER C</t>
  </si>
  <si>
    <t>PL/JA/04573</t>
  </si>
  <si>
    <t>0436</t>
  </si>
  <si>
    <t>02/6/2025</t>
  </si>
  <si>
    <t>JA/69</t>
  </si>
  <si>
    <t>PDP</t>
  </si>
  <si>
    <t>CUTTACK</t>
  </si>
  <si>
    <t>PL/JA/04366</t>
  </si>
  <si>
    <t>500407</t>
  </si>
  <si>
    <t>PL/JA/04367</t>
  </si>
  <si>
    <t>500409</t>
  </si>
  <si>
    <t>PL/JA/04414</t>
  </si>
  <si>
    <t>0431</t>
  </si>
  <si>
    <t>04/6/2025</t>
  </si>
  <si>
    <t>PL/JA/04592</t>
  </si>
  <si>
    <t>361</t>
  </si>
  <si>
    <t>THAKURMUNDA</t>
  </si>
  <si>
    <t>SWOSTI BHANDAR</t>
  </si>
  <si>
    <t>(RUPEES TWENTY THREE THOUSAND SIX HUNDRED TWENTY FIVE ONLY)</t>
  </si>
  <si>
    <t>240     (RETURN LR)</t>
  </si>
  <si>
    <t>INVOICE DATE : 04/06/2025</t>
  </si>
  <si>
    <t>BILL NO : 7693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</si>
</sst>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7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75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165" fontId="11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3" fillId="2" borderId="0" xfId="0" applyNumberFormat="1" applyFont="1" applyFill="1" applyAlignment="1"/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horizontal="center"/>
    </xf>
    <xf numFmtId="0" fontId="1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/>
    </xf>
    <xf numFmtId="0" fontId="15" fillId="0" borderId="0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right" vertical="center"/>
    </xf>
    <xf numFmtId="2" fontId="15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16" fillId="0" borderId="1" xfId="0" applyNumberFormat="1" applyFont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16" fillId="0" borderId="1" xfId="0" applyNumberFormat="1" applyFont="1" applyBorder="1"/>
    <xf numFmtId="0" fontId="0" fillId="0" borderId="1" xfId="0" applyNumberFormat="1" applyFont="1" applyFill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right" vertical="center"/>
    </xf>
    <xf numFmtId="0" fontId="3" fillId="2" borderId="0" xfId="0" applyFont="1" applyFill="1" applyAlignment="1">
      <alignment horizontal="left" vertical="center" wrapText="1"/>
    </xf>
    <xf numFmtId="0" fontId="15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wrapText="1"/>
    </xf>
    <xf numFmtId="164" fontId="3" fillId="2" borderId="0" xfId="0" applyNumberFormat="1" applyFont="1" applyFill="1" applyBorder="1" applyAlignment="1">
      <alignment horizontal="center" wrapText="1"/>
    </xf>
    <xf numFmtId="0" fontId="3" fillId="2" borderId="0" xfId="0" applyFont="1" applyFill="1" applyAlignment="1">
      <alignment horizontal="left" wrapText="1"/>
    </xf>
    <xf numFmtId="0" fontId="15" fillId="0" borderId="2" xfId="0" applyNumberFormat="1" applyFont="1" applyBorder="1" applyAlignment="1">
      <alignment horizontal="right" vertical="center"/>
    </xf>
    <xf numFmtId="0" fontId="15" fillId="0" borderId="3" xfId="0" applyNumberFormat="1" applyFont="1" applyBorder="1" applyAlignment="1">
      <alignment horizontal="right" vertical="center"/>
    </xf>
    <xf numFmtId="0" fontId="15" fillId="0" borderId="4" xfId="0" applyNumberFormat="1" applyFont="1" applyBorder="1" applyAlignment="1">
      <alignment horizontal="right" vertical="center"/>
    </xf>
    <xf numFmtId="0" fontId="16" fillId="0" borderId="1" xfId="0" applyNumberFormat="1" applyFont="1" applyFill="1" applyBorder="1" applyAlignment="1">
      <alignment vertical="center"/>
    </xf>
    <xf numFmtId="0" fontId="15" fillId="0" borderId="1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right" vertical="center"/>
    </xf>
    <xf numFmtId="0" fontId="15" fillId="0" borderId="3" xfId="0" applyNumberFormat="1" applyFont="1" applyBorder="1" applyAlignment="1">
      <alignment horizontal="right" vertical="center"/>
    </xf>
    <xf numFmtId="0" fontId="15" fillId="0" borderId="4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5"/>
  <sheetViews>
    <sheetView tabSelected="1" zoomScale="145" zoomScaleNormal="145" workbookViewId="0">
      <selection activeCell="O5" sqref="O5"/>
    </sheetView>
  </sheetViews>
  <sheetFormatPr defaultRowHeight="15" customHeight="1"/>
  <cols>
    <col min="1" max="1" width="4" style="29" customWidth="1"/>
    <col min="2" max="2" width="10.28515625" style="37" customWidth="1"/>
    <col min="3" max="3" width="11.85546875" style="38" customWidth="1"/>
    <col min="4" max="4" width="6.42578125" style="38" bestFit="1" customWidth="1"/>
    <col min="5" max="5" width="11.85546875" style="66" customWidth="1"/>
    <col min="6" max="6" width="6.42578125" style="27" bestFit="1" customWidth="1"/>
    <col min="7" max="7" width="15.28515625" style="26" bestFit="1" customWidth="1"/>
    <col min="8" max="8" width="5.7109375" style="30" customWidth="1"/>
    <col min="9" max="9" width="7" style="30" customWidth="1"/>
    <col min="10" max="10" width="6.42578125" style="30" customWidth="1"/>
    <col min="11" max="11" width="7.28515625" style="30" customWidth="1"/>
    <col min="12" max="12" width="6.42578125" style="27" bestFit="1" customWidth="1"/>
    <col min="13" max="13" width="9.140625" style="27" bestFit="1" customWidth="1"/>
    <col min="14" max="14" width="43" style="27" bestFit="1" customWidth="1"/>
    <col min="15" max="16384" width="9.140625" style="27"/>
  </cols>
  <sheetData>
    <row r="2" spans="1:14" s="18" customFormat="1" ht="15" customHeight="1">
      <c r="A2" s="18" t="s">
        <v>5</v>
      </c>
      <c r="B2" s="17"/>
      <c r="E2" s="62"/>
      <c r="F2" s="22"/>
      <c r="G2" s="41"/>
      <c r="I2" s="19" t="s">
        <v>45</v>
      </c>
      <c r="J2" s="19"/>
      <c r="K2" s="19"/>
    </row>
    <row r="3" spans="1:14" s="18" customFormat="1" ht="15" customHeight="1">
      <c r="A3" s="42" t="s">
        <v>6</v>
      </c>
      <c r="B3" s="20"/>
      <c r="C3" s="34"/>
      <c r="E3" s="62"/>
      <c r="F3" s="22"/>
      <c r="G3" s="41"/>
      <c r="I3" s="19" t="s">
        <v>137</v>
      </c>
      <c r="J3" s="19"/>
      <c r="K3" s="19"/>
    </row>
    <row r="4" spans="1:14" s="18" customFormat="1" ht="15" customHeight="1">
      <c r="A4" s="43" t="s">
        <v>7</v>
      </c>
      <c r="B4" s="17"/>
      <c r="C4" s="35"/>
      <c r="E4" s="62"/>
      <c r="F4" s="22"/>
      <c r="G4" s="41"/>
      <c r="I4" s="19" t="s">
        <v>136</v>
      </c>
      <c r="J4" s="19"/>
      <c r="K4" s="19"/>
    </row>
    <row r="5" spans="1:14" s="18" customFormat="1" ht="15" customHeight="1">
      <c r="A5" s="43" t="s">
        <v>8</v>
      </c>
      <c r="B5" s="21"/>
      <c r="C5" s="35"/>
      <c r="E5" s="62"/>
      <c r="F5" s="22"/>
      <c r="G5" s="41"/>
      <c r="I5" s="19" t="s">
        <v>9</v>
      </c>
      <c r="J5" s="19"/>
      <c r="K5" s="19"/>
    </row>
    <row r="6" spans="1:14" s="18" customFormat="1" ht="15" customHeight="1">
      <c r="B6" s="36"/>
      <c r="E6" s="62"/>
      <c r="F6" s="32"/>
      <c r="G6" s="41"/>
      <c r="I6" s="22" t="s">
        <v>4</v>
      </c>
      <c r="J6" s="22"/>
      <c r="K6" s="22"/>
    </row>
    <row r="7" spans="1:14" s="18" customFormat="1" ht="15" customHeight="1">
      <c r="A7" s="16"/>
      <c r="B7" s="17"/>
      <c r="E7" s="62"/>
      <c r="F7" s="32"/>
      <c r="G7" s="41"/>
      <c r="H7" s="23"/>
      <c r="I7" s="23"/>
      <c r="J7" s="23"/>
      <c r="K7" s="23"/>
    </row>
    <row r="8" spans="1:14" s="31" customFormat="1">
      <c r="A8" s="46" t="s">
        <v>10</v>
      </c>
      <c r="B8" s="46" t="s">
        <v>11</v>
      </c>
      <c r="C8" s="46" t="s">
        <v>12</v>
      </c>
      <c r="D8" s="46" t="s">
        <v>13</v>
      </c>
      <c r="E8" s="63" t="s">
        <v>24</v>
      </c>
      <c r="F8" s="46" t="s">
        <v>13</v>
      </c>
      <c r="G8" s="46" t="s">
        <v>14</v>
      </c>
      <c r="H8" s="46" t="s">
        <v>15</v>
      </c>
      <c r="I8" s="49" t="s">
        <v>16</v>
      </c>
      <c r="J8" s="49" t="s">
        <v>17</v>
      </c>
      <c r="K8" s="49" t="s">
        <v>18</v>
      </c>
      <c r="L8" s="49" t="s">
        <v>19</v>
      </c>
      <c r="M8" s="49" t="s">
        <v>20</v>
      </c>
      <c r="N8" s="46" t="s">
        <v>21</v>
      </c>
    </row>
    <row r="9" spans="1:14" s="31" customFormat="1" ht="15" customHeight="1">
      <c r="A9" s="56">
        <v>1</v>
      </c>
      <c r="B9" s="57" t="s">
        <v>55</v>
      </c>
      <c r="C9" s="57" t="s">
        <v>56</v>
      </c>
      <c r="D9" s="58" t="s">
        <v>23</v>
      </c>
      <c r="E9" s="64" t="s">
        <v>57</v>
      </c>
      <c r="F9" s="59" t="s">
        <v>23</v>
      </c>
      <c r="G9" s="57" t="s">
        <v>58</v>
      </c>
      <c r="H9" s="57">
        <v>9</v>
      </c>
      <c r="I9" s="60">
        <v>70</v>
      </c>
      <c r="J9" s="60">
        <f t="shared" ref="J9:J34" si="0">H9*1</f>
        <v>9</v>
      </c>
      <c r="K9" s="60">
        <v>0</v>
      </c>
      <c r="L9" s="60">
        <v>30</v>
      </c>
      <c r="M9" s="60">
        <f t="shared" ref="M9:M34" si="1">H9*I9+J9+K9+L9</f>
        <v>669</v>
      </c>
      <c r="N9" s="57" t="s">
        <v>59</v>
      </c>
    </row>
    <row r="10" spans="1:14" s="31" customFormat="1" ht="15" customHeight="1">
      <c r="A10" s="56">
        <f>A9+1</f>
        <v>2</v>
      </c>
      <c r="B10" s="57" t="s">
        <v>55</v>
      </c>
      <c r="C10" s="57" t="s">
        <v>60</v>
      </c>
      <c r="D10" s="58" t="s">
        <v>23</v>
      </c>
      <c r="E10" s="64" t="s">
        <v>61</v>
      </c>
      <c r="F10" s="59" t="s">
        <v>23</v>
      </c>
      <c r="G10" s="57" t="s">
        <v>42</v>
      </c>
      <c r="H10" s="57">
        <v>10</v>
      </c>
      <c r="I10" s="60">
        <v>77</v>
      </c>
      <c r="J10" s="60">
        <f t="shared" si="0"/>
        <v>10</v>
      </c>
      <c r="K10" s="60">
        <v>0</v>
      </c>
      <c r="L10" s="60">
        <v>30</v>
      </c>
      <c r="M10" s="60">
        <f t="shared" si="1"/>
        <v>810</v>
      </c>
      <c r="N10" s="57" t="s">
        <v>43</v>
      </c>
    </row>
    <row r="11" spans="1:14" s="31" customFormat="1" ht="15" customHeight="1">
      <c r="A11" s="56">
        <f t="shared" ref="A11:A34" si="2">A10+1</f>
        <v>3</v>
      </c>
      <c r="B11" s="57" t="s">
        <v>55</v>
      </c>
      <c r="C11" s="57" t="s">
        <v>62</v>
      </c>
      <c r="D11" s="58" t="s">
        <v>23</v>
      </c>
      <c r="E11" s="64" t="s">
        <v>63</v>
      </c>
      <c r="F11" s="59" t="s">
        <v>23</v>
      </c>
      <c r="G11" s="57" t="s">
        <v>64</v>
      </c>
      <c r="H11" s="57">
        <v>17</v>
      </c>
      <c r="I11" s="60">
        <v>63</v>
      </c>
      <c r="J11" s="60">
        <f t="shared" si="0"/>
        <v>17</v>
      </c>
      <c r="K11" s="60">
        <v>0</v>
      </c>
      <c r="L11" s="60">
        <v>30</v>
      </c>
      <c r="M11" s="60">
        <f t="shared" si="1"/>
        <v>1118</v>
      </c>
      <c r="N11" s="57" t="s">
        <v>65</v>
      </c>
    </row>
    <row r="12" spans="1:14" s="31" customFormat="1" ht="15" customHeight="1">
      <c r="A12" s="56">
        <f t="shared" si="2"/>
        <v>4</v>
      </c>
      <c r="B12" s="57" t="s">
        <v>55</v>
      </c>
      <c r="C12" s="57" t="s">
        <v>66</v>
      </c>
      <c r="D12" s="58" t="s">
        <v>23</v>
      </c>
      <c r="E12" s="64" t="s">
        <v>67</v>
      </c>
      <c r="F12" s="59" t="s">
        <v>23</v>
      </c>
      <c r="G12" s="57" t="s">
        <v>68</v>
      </c>
      <c r="H12" s="57">
        <v>28</v>
      </c>
      <c r="I12" s="60">
        <v>66</v>
      </c>
      <c r="J12" s="60">
        <f t="shared" si="0"/>
        <v>28</v>
      </c>
      <c r="K12" s="60">
        <v>0</v>
      </c>
      <c r="L12" s="60">
        <v>30</v>
      </c>
      <c r="M12" s="60">
        <f t="shared" si="1"/>
        <v>1906</v>
      </c>
      <c r="N12" s="57" t="s">
        <v>69</v>
      </c>
    </row>
    <row r="13" spans="1:14" s="31" customFormat="1" ht="15" customHeight="1">
      <c r="A13" s="56">
        <f t="shared" si="2"/>
        <v>5</v>
      </c>
      <c r="B13" s="57" t="s">
        <v>55</v>
      </c>
      <c r="C13" s="57" t="s">
        <v>70</v>
      </c>
      <c r="D13" s="58" t="s">
        <v>23</v>
      </c>
      <c r="E13" s="64" t="s">
        <v>71</v>
      </c>
      <c r="F13" s="59" t="s">
        <v>23</v>
      </c>
      <c r="G13" s="57" t="s">
        <v>25</v>
      </c>
      <c r="H13" s="57">
        <v>6</v>
      </c>
      <c r="I13" s="60">
        <v>72</v>
      </c>
      <c r="J13" s="60">
        <f t="shared" si="0"/>
        <v>6</v>
      </c>
      <c r="K13" s="60">
        <v>0</v>
      </c>
      <c r="L13" s="60">
        <v>30</v>
      </c>
      <c r="M13" s="60">
        <f t="shared" si="1"/>
        <v>468</v>
      </c>
      <c r="N13" s="57" t="s">
        <v>26</v>
      </c>
    </row>
    <row r="14" spans="1:14" s="31" customFormat="1" ht="15" customHeight="1">
      <c r="A14" s="56">
        <f t="shared" si="2"/>
        <v>6</v>
      </c>
      <c r="B14" s="57" t="s">
        <v>55</v>
      </c>
      <c r="C14" s="57" t="s">
        <v>72</v>
      </c>
      <c r="D14" s="58" t="s">
        <v>23</v>
      </c>
      <c r="E14" s="64" t="s">
        <v>73</v>
      </c>
      <c r="F14" s="59" t="s">
        <v>23</v>
      </c>
      <c r="G14" s="57" t="s">
        <v>27</v>
      </c>
      <c r="H14" s="57">
        <v>9</v>
      </c>
      <c r="I14" s="60">
        <v>76</v>
      </c>
      <c r="J14" s="60">
        <f t="shared" si="0"/>
        <v>9</v>
      </c>
      <c r="K14" s="60">
        <v>0</v>
      </c>
      <c r="L14" s="60">
        <v>30</v>
      </c>
      <c r="M14" s="60">
        <f t="shared" si="1"/>
        <v>723</v>
      </c>
      <c r="N14" s="57" t="s">
        <v>28</v>
      </c>
    </row>
    <row r="15" spans="1:14" s="31" customFormat="1" ht="15" customHeight="1">
      <c r="A15" s="56">
        <f t="shared" si="2"/>
        <v>7</v>
      </c>
      <c r="B15" s="57" t="s">
        <v>74</v>
      </c>
      <c r="C15" s="57" t="s">
        <v>75</v>
      </c>
      <c r="D15" s="58" t="s">
        <v>23</v>
      </c>
      <c r="E15" s="64" t="s">
        <v>76</v>
      </c>
      <c r="F15" s="59" t="s">
        <v>23</v>
      </c>
      <c r="G15" s="57" t="s">
        <v>48</v>
      </c>
      <c r="H15" s="57">
        <v>16</v>
      </c>
      <c r="I15" s="60">
        <v>56</v>
      </c>
      <c r="J15" s="60">
        <f t="shared" si="0"/>
        <v>16</v>
      </c>
      <c r="K15" s="60">
        <v>0</v>
      </c>
      <c r="L15" s="60">
        <v>30</v>
      </c>
      <c r="M15" s="60">
        <f t="shared" si="1"/>
        <v>942</v>
      </c>
      <c r="N15" s="58" t="s">
        <v>33</v>
      </c>
    </row>
    <row r="16" spans="1:14" s="31" customFormat="1" ht="15" customHeight="1">
      <c r="A16" s="56">
        <f t="shared" si="2"/>
        <v>8</v>
      </c>
      <c r="B16" s="57" t="s">
        <v>74</v>
      </c>
      <c r="C16" s="57" t="s">
        <v>77</v>
      </c>
      <c r="D16" s="58" t="s">
        <v>23</v>
      </c>
      <c r="E16" s="64" t="s">
        <v>78</v>
      </c>
      <c r="F16" s="59" t="s">
        <v>23</v>
      </c>
      <c r="G16" s="57" t="s">
        <v>79</v>
      </c>
      <c r="H16" s="57">
        <v>11</v>
      </c>
      <c r="I16" s="60">
        <v>60</v>
      </c>
      <c r="J16" s="60">
        <f t="shared" si="0"/>
        <v>11</v>
      </c>
      <c r="K16" s="60">
        <v>0</v>
      </c>
      <c r="L16" s="60">
        <v>30</v>
      </c>
      <c r="M16" s="60">
        <f t="shared" si="1"/>
        <v>701</v>
      </c>
      <c r="N16" s="57" t="s">
        <v>80</v>
      </c>
    </row>
    <row r="17" spans="1:14" s="31" customFormat="1" ht="15" customHeight="1">
      <c r="A17" s="56">
        <f t="shared" si="2"/>
        <v>9</v>
      </c>
      <c r="B17" s="57" t="s">
        <v>81</v>
      </c>
      <c r="C17" s="57" t="s">
        <v>82</v>
      </c>
      <c r="D17" s="58" t="s">
        <v>23</v>
      </c>
      <c r="E17" s="64" t="s">
        <v>83</v>
      </c>
      <c r="F17" s="59" t="s">
        <v>23</v>
      </c>
      <c r="G17" s="57" t="s">
        <v>49</v>
      </c>
      <c r="H17" s="57">
        <v>16</v>
      </c>
      <c r="I17" s="60">
        <v>75</v>
      </c>
      <c r="J17" s="60">
        <f t="shared" si="0"/>
        <v>16</v>
      </c>
      <c r="K17" s="60">
        <v>0</v>
      </c>
      <c r="L17" s="60">
        <v>30</v>
      </c>
      <c r="M17" s="60">
        <f t="shared" si="1"/>
        <v>1246</v>
      </c>
      <c r="N17" s="58" t="s">
        <v>50</v>
      </c>
    </row>
    <row r="18" spans="1:14" s="31" customFormat="1" ht="15" customHeight="1">
      <c r="A18" s="56">
        <f t="shared" si="2"/>
        <v>10</v>
      </c>
      <c r="B18" s="57" t="s">
        <v>81</v>
      </c>
      <c r="C18" s="57" t="s">
        <v>84</v>
      </c>
      <c r="D18" s="58" t="s">
        <v>23</v>
      </c>
      <c r="E18" s="64" t="s">
        <v>85</v>
      </c>
      <c r="F18" s="59" t="s">
        <v>23</v>
      </c>
      <c r="G18" s="57" t="s">
        <v>51</v>
      </c>
      <c r="H18" s="57">
        <v>6</v>
      </c>
      <c r="I18" s="60">
        <v>62</v>
      </c>
      <c r="J18" s="60">
        <f t="shared" si="0"/>
        <v>6</v>
      </c>
      <c r="K18" s="60">
        <v>0</v>
      </c>
      <c r="L18" s="60">
        <v>30</v>
      </c>
      <c r="M18" s="60">
        <f t="shared" si="1"/>
        <v>408</v>
      </c>
      <c r="N18" s="57" t="s">
        <v>52</v>
      </c>
    </row>
    <row r="19" spans="1:14" s="31" customFormat="1" ht="15" customHeight="1">
      <c r="A19" s="56">
        <f t="shared" si="2"/>
        <v>11</v>
      </c>
      <c r="B19" s="57" t="s">
        <v>81</v>
      </c>
      <c r="C19" s="57" t="s">
        <v>86</v>
      </c>
      <c r="D19" s="58" t="s">
        <v>23</v>
      </c>
      <c r="E19" s="64" t="s">
        <v>87</v>
      </c>
      <c r="F19" s="59" t="s">
        <v>23</v>
      </c>
      <c r="G19" s="57" t="s">
        <v>29</v>
      </c>
      <c r="H19" s="57">
        <v>10</v>
      </c>
      <c r="I19" s="60">
        <v>72</v>
      </c>
      <c r="J19" s="60">
        <f t="shared" si="0"/>
        <v>10</v>
      </c>
      <c r="K19" s="60">
        <v>0</v>
      </c>
      <c r="L19" s="60">
        <v>30</v>
      </c>
      <c r="M19" s="60">
        <f t="shared" si="1"/>
        <v>760</v>
      </c>
      <c r="N19" s="57" t="s">
        <v>30</v>
      </c>
    </row>
    <row r="20" spans="1:14" s="31" customFormat="1" ht="15" customHeight="1">
      <c r="A20" s="56">
        <f t="shared" si="2"/>
        <v>12</v>
      </c>
      <c r="B20" s="57" t="s">
        <v>81</v>
      </c>
      <c r="C20" s="57" t="s">
        <v>88</v>
      </c>
      <c r="D20" s="58" t="s">
        <v>23</v>
      </c>
      <c r="E20" s="64" t="s">
        <v>89</v>
      </c>
      <c r="F20" s="59" t="s">
        <v>23</v>
      </c>
      <c r="G20" s="57" t="s">
        <v>38</v>
      </c>
      <c r="H20" s="57">
        <v>18</v>
      </c>
      <c r="I20" s="60">
        <v>49</v>
      </c>
      <c r="J20" s="60">
        <f t="shared" si="0"/>
        <v>18</v>
      </c>
      <c r="K20" s="60">
        <v>0</v>
      </c>
      <c r="L20" s="60">
        <v>30</v>
      </c>
      <c r="M20" s="60">
        <f t="shared" si="1"/>
        <v>930</v>
      </c>
      <c r="N20" s="58" t="s">
        <v>39</v>
      </c>
    </row>
    <row r="21" spans="1:14" s="31" customFormat="1" ht="15" customHeight="1">
      <c r="A21" s="56">
        <f t="shared" si="2"/>
        <v>13</v>
      </c>
      <c r="B21" s="57" t="s">
        <v>81</v>
      </c>
      <c r="C21" s="57" t="s">
        <v>90</v>
      </c>
      <c r="D21" s="58" t="s">
        <v>23</v>
      </c>
      <c r="E21" s="64" t="s">
        <v>91</v>
      </c>
      <c r="F21" s="59" t="s">
        <v>23</v>
      </c>
      <c r="G21" s="57" t="s">
        <v>92</v>
      </c>
      <c r="H21" s="57">
        <v>7</v>
      </c>
      <c r="I21" s="60">
        <v>56</v>
      </c>
      <c r="J21" s="60">
        <f t="shared" si="0"/>
        <v>7</v>
      </c>
      <c r="K21" s="60">
        <v>0</v>
      </c>
      <c r="L21" s="60">
        <v>30</v>
      </c>
      <c r="M21" s="60">
        <f t="shared" si="1"/>
        <v>429</v>
      </c>
      <c r="N21" s="57" t="s">
        <v>93</v>
      </c>
    </row>
    <row r="22" spans="1:14" s="31" customFormat="1" ht="15" customHeight="1">
      <c r="A22" s="56">
        <f t="shared" si="2"/>
        <v>14</v>
      </c>
      <c r="B22" s="57" t="s">
        <v>81</v>
      </c>
      <c r="C22" s="57" t="s">
        <v>94</v>
      </c>
      <c r="D22" s="58" t="s">
        <v>23</v>
      </c>
      <c r="E22" s="64" t="s">
        <v>95</v>
      </c>
      <c r="F22" s="59" t="s">
        <v>23</v>
      </c>
      <c r="G22" s="57" t="s">
        <v>96</v>
      </c>
      <c r="H22" s="57">
        <v>29</v>
      </c>
      <c r="I22" s="60">
        <v>56</v>
      </c>
      <c r="J22" s="60">
        <f t="shared" si="0"/>
        <v>29</v>
      </c>
      <c r="K22" s="60">
        <v>0</v>
      </c>
      <c r="L22" s="60">
        <v>30</v>
      </c>
      <c r="M22" s="60">
        <f t="shared" si="1"/>
        <v>1683</v>
      </c>
      <c r="N22" s="57" t="s">
        <v>97</v>
      </c>
    </row>
    <row r="23" spans="1:14" s="31" customFormat="1" ht="15" customHeight="1">
      <c r="A23" s="56">
        <f t="shared" si="2"/>
        <v>15</v>
      </c>
      <c r="B23" s="57" t="s">
        <v>81</v>
      </c>
      <c r="C23" s="57" t="s">
        <v>98</v>
      </c>
      <c r="D23" s="58" t="s">
        <v>23</v>
      </c>
      <c r="E23" s="64" t="s">
        <v>99</v>
      </c>
      <c r="F23" s="59" t="s">
        <v>23</v>
      </c>
      <c r="G23" s="57" t="s">
        <v>36</v>
      </c>
      <c r="H23" s="57">
        <v>9</v>
      </c>
      <c r="I23" s="60">
        <v>70</v>
      </c>
      <c r="J23" s="60">
        <f t="shared" si="0"/>
        <v>9</v>
      </c>
      <c r="K23" s="60">
        <v>0</v>
      </c>
      <c r="L23" s="60">
        <v>30</v>
      </c>
      <c r="M23" s="60">
        <f t="shared" si="1"/>
        <v>669</v>
      </c>
      <c r="N23" s="57" t="s">
        <v>37</v>
      </c>
    </row>
    <row r="24" spans="1:14" s="31" customFormat="1" ht="15" customHeight="1">
      <c r="A24" s="56">
        <f t="shared" si="2"/>
        <v>16</v>
      </c>
      <c r="B24" s="57" t="s">
        <v>81</v>
      </c>
      <c r="C24" s="57" t="s">
        <v>100</v>
      </c>
      <c r="D24" s="58" t="s">
        <v>23</v>
      </c>
      <c r="E24" s="64" t="s">
        <v>101</v>
      </c>
      <c r="F24" s="59" t="s">
        <v>23</v>
      </c>
      <c r="G24" s="57" t="s">
        <v>96</v>
      </c>
      <c r="H24" s="57">
        <v>4</v>
      </c>
      <c r="I24" s="60">
        <v>56</v>
      </c>
      <c r="J24" s="60">
        <f t="shared" si="0"/>
        <v>4</v>
      </c>
      <c r="K24" s="60">
        <v>0</v>
      </c>
      <c r="L24" s="60">
        <v>30</v>
      </c>
      <c r="M24" s="60">
        <f t="shared" si="1"/>
        <v>258</v>
      </c>
      <c r="N24" s="57" t="s">
        <v>102</v>
      </c>
    </row>
    <row r="25" spans="1:14" s="31" customFormat="1" ht="30">
      <c r="A25" s="50">
        <f t="shared" si="2"/>
        <v>17</v>
      </c>
      <c r="B25" s="51" t="s">
        <v>81</v>
      </c>
      <c r="C25" s="51" t="s">
        <v>103</v>
      </c>
      <c r="D25" s="52" t="s">
        <v>23</v>
      </c>
      <c r="E25" s="54" t="s">
        <v>104</v>
      </c>
      <c r="F25" s="53" t="s">
        <v>23</v>
      </c>
      <c r="G25" s="54" t="s">
        <v>32</v>
      </c>
      <c r="H25" s="51">
        <v>11</v>
      </c>
      <c r="I25" s="55">
        <v>67</v>
      </c>
      <c r="J25" s="55">
        <f t="shared" si="0"/>
        <v>11</v>
      </c>
      <c r="K25" s="55">
        <v>0</v>
      </c>
      <c r="L25" s="55">
        <v>30</v>
      </c>
      <c r="M25" s="55">
        <f t="shared" si="1"/>
        <v>778</v>
      </c>
      <c r="N25" s="51" t="s">
        <v>31</v>
      </c>
    </row>
    <row r="26" spans="1:14" s="31" customFormat="1" ht="15" customHeight="1">
      <c r="A26" s="56">
        <f t="shared" si="2"/>
        <v>18</v>
      </c>
      <c r="B26" s="57" t="s">
        <v>81</v>
      </c>
      <c r="C26" s="57" t="s">
        <v>105</v>
      </c>
      <c r="D26" s="58" t="s">
        <v>23</v>
      </c>
      <c r="E26" s="64" t="s">
        <v>106</v>
      </c>
      <c r="F26" s="59" t="s">
        <v>23</v>
      </c>
      <c r="G26" s="57" t="s">
        <v>107</v>
      </c>
      <c r="H26" s="57">
        <v>7</v>
      </c>
      <c r="I26" s="60">
        <v>63</v>
      </c>
      <c r="J26" s="60">
        <f t="shared" si="0"/>
        <v>7</v>
      </c>
      <c r="K26" s="60">
        <v>0</v>
      </c>
      <c r="L26" s="60">
        <v>30</v>
      </c>
      <c r="M26" s="60">
        <f t="shared" si="1"/>
        <v>478</v>
      </c>
      <c r="N26" s="57" t="s">
        <v>108</v>
      </c>
    </row>
    <row r="27" spans="1:14" s="31" customFormat="1" ht="15" customHeight="1">
      <c r="A27" s="56">
        <f t="shared" si="2"/>
        <v>19</v>
      </c>
      <c r="B27" s="57" t="s">
        <v>81</v>
      </c>
      <c r="C27" s="57" t="s">
        <v>109</v>
      </c>
      <c r="D27" s="58" t="s">
        <v>23</v>
      </c>
      <c r="E27" s="64" t="s">
        <v>110</v>
      </c>
      <c r="F27" s="59" t="s">
        <v>23</v>
      </c>
      <c r="G27" s="57" t="s">
        <v>111</v>
      </c>
      <c r="H27" s="57">
        <v>35</v>
      </c>
      <c r="I27" s="60">
        <v>63</v>
      </c>
      <c r="J27" s="60">
        <f t="shared" si="0"/>
        <v>35</v>
      </c>
      <c r="K27" s="60">
        <v>0</v>
      </c>
      <c r="L27" s="60">
        <v>30</v>
      </c>
      <c r="M27" s="60">
        <f t="shared" si="1"/>
        <v>2270</v>
      </c>
      <c r="N27" s="57" t="s">
        <v>112</v>
      </c>
    </row>
    <row r="28" spans="1:14" s="31" customFormat="1" ht="15" customHeight="1">
      <c r="A28" s="56">
        <f t="shared" si="2"/>
        <v>20</v>
      </c>
      <c r="B28" s="57" t="s">
        <v>81</v>
      </c>
      <c r="C28" s="57" t="s">
        <v>113</v>
      </c>
      <c r="D28" s="58" t="s">
        <v>23</v>
      </c>
      <c r="E28" s="64" t="s">
        <v>114</v>
      </c>
      <c r="F28" s="59" t="s">
        <v>23</v>
      </c>
      <c r="G28" s="57" t="s">
        <v>115</v>
      </c>
      <c r="H28" s="57">
        <v>9</v>
      </c>
      <c r="I28" s="60">
        <v>56</v>
      </c>
      <c r="J28" s="60">
        <f t="shared" si="0"/>
        <v>9</v>
      </c>
      <c r="K28" s="60">
        <v>0</v>
      </c>
      <c r="L28" s="60">
        <v>30</v>
      </c>
      <c r="M28" s="60">
        <f t="shared" si="1"/>
        <v>543</v>
      </c>
      <c r="N28" s="57" t="s">
        <v>116</v>
      </c>
    </row>
    <row r="29" spans="1:14" s="31" customFormat="1" ht="15" customHeight="1">
      <c r="A29" s="56">
        <f t="shared" si="2"/>
        <v>21</v>
      </c>
      <c r="B29" s="57" t="s">
        <v>81</v>
      </c>
      <c r="C29" s="57" t="s">
        <v>117</v>
      </c>
      <c r="D29" s="58" t="s">
        <v>23</v>
      </c>
      <c r="E29" s="64" t="s">
        <v>118</v>
      </c>
      <c r="F29" s="59" t="s">
        <v>23</v>
      </c>
      <c r="G29" s="57" t="s">
        <v>40</v>
      </c>
      <c r="H29" s="57">
        <v>7</v>
      </c>
      <c r="I29" s="60">
        <v>60</v>
      </c>
      <c r="J29" s="60">
        <f t="shared" si="0"/>
        <v>7</v>
      </c>
      <c r="K29" s="60">
        <v>500</v>
      </c>
      <c r="L29" s="60">
        <v>30</v>
      </c>
      <c r="M29" s="60">
        <f t="shared" si="1"/>
        <v>957</v>
      </c>
      <c r="N29" s="57" t="s">
        <v>41</v>
      </c>
    </row>
    <row r="30" spans="1:14" s="31" customFormat="1" ht="27.75" customHeight="1">
      <c r="A30" s="50">
        <f t="shared" si="2"/>
        <v>22</v>
      </c>
      <c r="B30" s="51" t="s">
        <v>119</v>
      </c>
      <c r="C30" s="51" t="s">
        <v>120</v>
      </c>
      <c r="D30" s="52" t="s">
        <v>23</v>
      </c>
      <c r="E30" s="54" t="s">
        <v>135</v>
      </c>
      <c r="F30" s="70" t="s">
        <v>121</v>
      </c>
      <c r="G30" s="52" t="s">
        <v>122</v>
      </c>
      <c r="H30" s="51">
        <v>6</v>
      </c>
      <c r="I30" s="55">
        <v>55</v>
      </c>
      <c r="J30" s="55">
        <f t="shared" si="0"/>
        <v>6</v>
      </c>
      <c r="K30" s="55">
        <v>0</v>
      </c>
      <c r="L30" s="55">
        <v>30</v>
      </c>
      <c r="M30" s="55">
        <f t="shared" si="1"/>
        <v>366</v>
      </c>
      <c r="N30" s="52" t="s">
        <v>47</v>
      </c>
    </row>
    <row r="31" spans="1:14" s="31" customFormat="1" ht="15" customHeight="1">
      <c r="A31" s="56">
        <f t="shared" si="2"/>
        <v>23</v>
      </c>
      <c r="B31" s="57" t="s">
        <v>119</v>
      </c>
      <c r="C31" s="57" t="s">
        <v>123</v>
      </c>
      <c r="D31" s="58" t="s">
        <v>23</v>
      </c>
      <c r="E31" s="64" t="s">
        <v>124</v>
      </c>
      <c r="F31" s="59" t="s">
        <v>23</v>
      </c>
      <c r="G31" s="57" t="s">
        <v>34</v>
      </c>
      <c r="H31" s="57">
        <v>13</v>
      </c>
      <c r="I31" s="60">
        <v>61</v>
      </c>
      <c r="J31" s="60">
        <f t="shared" si="0"/>
        <v>13</v>
      </c>
      <c r="K31" s="60">
        <v>0</v>
      </c>
      <c r="L31" s="60">
        <v>30</v>
      </c>
      <c r="M31" s="60">
        <f t="shared" si="1"/>
        <v>836</v>
      </c>
      <c r="N31" s="57" t="s">
        <v>35</v>
      </c>
    </row>
    <row r="32" spans="1:14" s="31" customFormat="1" ht="15" customHeight="1">
      <c r="A32" s="56">
        <f t="shared" si="2"/>
        <v>24</v>
      </c>
      <c r="B32" s="57" t="s">
        <v>119</v>
      </c>
      <c r="C32" s="57" t="s">
        <v>125</v>
      </c>
      <c r="D32" s="58" t="s">
        <v>23</v>
      </c>
      <c r="E32" s="64" t="s">
        <v>126</v>
      </c>
      <c r="F32" s="59" t="s">
        <v>23</v>
      </c>
      <c r="G32" s="57" t="s">
        <v>34</v>
      </c>
      <c r="H32" s="57">
        <v>16</v>
      </c>
      <c r="I32" s="60">
        <v>61</v>
      </c>
      <c r="J32" s="60">
        <f t="shared" si="0"/>
        <v>16</v>
      </c>
      <c r="K32" s="60">
        <v>0</v>
      </c>
      <c r="L32" s="60">
        <v>30</v>
      </c>
      <c r="M32" s="60">
        <f t="shared" si="1"/>
        <v>1022</v>
      </c>
      <c r="N32" s="57" t="s">
        <v>44</v>
      </c>
    </row>
    <row r="33" spans="1:14" s="31" customFormat="1" ht="15" customHeight="1">
      <c r="A33" s="56">
        <f t="shared" si="2"/>
        <v>25</v>
      </c>
      <c r="B33" s="57" t="s">
        <v>119</v>
      </c>
      <c r="C33" s="57" t="s">
        <v>127</v>
      </c>
      <c r="D33" s="58" t="s">
        <v>23</v>
      </c>
      <c r="E33" s="64" t="s">
        <v>128</v>
      </c>
      <c r="F33" s="59" t="s">
        <v>23</v>
      </c>
      <c r="G33" s="57" t="s">
        <v>53</v>
      </c>
      <c r="H33" s="57">
        <v>31</v>
      </c>
      <c r="I33" s="60">
        <v>62</v>
      </c>
      <c r="J33" s="60">
        <f t="shared" si="0"/>
        <v>31</v>
      </c>
      <c r="K33" s="60">
        <v>0</v>
      </c>
      <c r="L33" s="60">
        <v>30</v>
      </c>
      <c r="M33" s="60">
        <f t="shared" si="1"/>
        <v>1983</v>
      </c>
      <c r="N33" s="57" t="s">
        <v>54</v>
      </c>
    </row>
    <row r="34" spans="1:14" s="31" customFormat="1" ht="15" customHeight="1">
      <c r="A34" s="56">
        <f t="shared" si="2"/>
        <v>26</v>
      </c>
      <c r="B34" s="57" t="s">
        <v>129</v>
      </c>
      <c r="C34" s="57" t="s">
        <v>130</v>
      </c>
      <c r="D34" s="58" t="s">
        <v>23</v>
      </c>
      <c r="E34" s="64" t="s">
        <v>131</v>
      </c>
      <c r="F34" s="59" t="s">
        <v>23</v>
      </c>
      <c r="G34" s="57" t="s">
        <v>132</v>
      </c>
      <c r="H34" s="57">
        <v>6</v>
      </c>
      <c r="I34" s="60">
        <v>106</v>
      </c>
      <c r="J34" s="60">
        <f t="shared" si="0"/>
        <v>6</v>
      </c>
      <c r="K34" s="60">
        <v>0</v>
      </c>
      <c r="L34" s="60">
        <v>30</v>
      </c>
      <c r="M34" s="60">
        <f t="shared" si="1"/>
        <v>672</v>
      </c>
      <c r="N34" s="57" t="s">
        <v>133</v>
      </c>
    </row>
    <row r="35" spans="1:14" s="31" customFormat="1" ht="15" customHeight="1">
      <c r="A35" s="72" t="s">
        <v>134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4"/>
      <c r="M35" s="48">
        <f>SUM(M9:M34)</f>
        <v>23625</v>
      </c>
      <c r="N35" s="61"/>
    </row>
    <row r="36" spans="1:14" s="31" customFormat="1" ht="15" customHeight="1">
      <c r="A36" s="67"/>
      <c r="B36" s="68"/>
      <c r="C36" s="68"/>
      <c r="D36" s="68"/>
      <c r="E36" s="68"/>
      <c r="F36" s="68"/>
      <c r="G36" s="68"/>
      <c r="H36" s="45">
        <f>SUM(H9:H34)</f>
        <v>346</v>
      </c>
      <c r="I36" s="68"/>
      <c r="J36" s="68"/>
      <c r="K36" s="68"/>
      <c r="L36" s="69"/>
      <c r="M36" s="48"/>
      <c r="N36" s="61"/>
    </row>
    <row r="37" spans="1:14" s="39" customFormat="1" ht="33" customHeight="1">
      <c r="A37" s="71" t="s">
        <v>46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</row>
    <row r="38" spans="1:14" s="39" customFormat="1" ht="15" customHeight="1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</row>
    <row r="39" spans="1:14" s="39" customFormat="1" ht="15" customHeight="1">
      <c r="A39" s="40"/>
      <c r="B39" s="40"/>
      <c r="C39" s="40"/>
      <c r="D39" s="40"/>
      <c r="E39" s="65"/>
      <c r="F39" s="40"/>
      <c r="G39" s="44"/>
      <c r="H39" s="40"/>
      <c r="I39" s="40"/>
      <c r="J39" s="40"/>
      <c r="K39" s="40"/>
      <c r="L39" s="40"/>
    </row>
    <row r="40" spans="1:14" s="24" customFormat="1" ht="15" customHeight="1">
      <c r="A40" s="26" t="s">
        <v>22</v>
      </c>
      <c r="B40" s="37"/>
      <c r="C40" s="38"/>
      <c r="D40" s="38"/>
      <c r="E40" s="66"/>
      <c r="F40" s="33"/>
      <c r="G40" s="28"/>
      <c r="I40" s="30"/>
      <c r="J40" s="30"/>
      <c r="K40" s="30"/>
    </row>
    <row r="41" spans="1:14" s="24" customFormat="1" ht="15" customHeight="1">
      <c r="A41" s="26"/>
      <c r="B41" s="37"/>
      <c r="C41" s="38"/>
      <c r="D41" s="38"/>
      <c r="E41" s="66"/>
      <c r="F41" s="33"/>
      <c r="G41" s="28"/>
      <c r="I41" s="30"/>
      <c r="J41" s="30"/>
      <c r="K41" s="30"/>
    </row>
    <row r="42" spans="1:14" s="24" customFormat="1" ht="15" customHeight="1">
      <c r="A42" s="26"/>
      <c r="B42" s="37"/>
      <c r="C42" s="38"/>
      <c r="D42" s="38"/>
      <c r="E42" s="66"/>
      <c r="F42" s="33"/>
      <c r="G42" s="28"/>
      <c r="H42" s="30"/>
      <c r="I42" s="30"/>
      <c r="J42" s="30"/>
      <c r="K42" s="30"/>
    </row>
    <row r="43" spans="1:14" s="24" customFormat="1" ht="15" customHeight="1">
      <c r="A43" s="26" t="s">
        <v>3</v>
      </c>
      <c r="B43" s="37"/>
      <c r="C43" s="38"/>
      <c r="D43" s="38"/>
      <c r="E43" s="66"/>
      <c r="F43" s="33"/>
      <c r="G43" s="28"/>
      <c r="H43" s="30"/>
      <c r="I43" s="30"/>
      <c r="J43" s="30"/>
      <c r="K43" s="30"/>
    </row>
    <row r="44" spans="1:14" s="24" customFormat="1" ht="15" customHeight="1">
      <c r="A44" s="25"/>
      <c r="B44" s="37"/>
      <c r="C44" s="38"/>
      <c r="D44" s="38"/>
      <c r="E44" s="66"/>
      <c r="F44" s="33"/>
      <c r="G44" s="28"/>
      <c r="H44" s="30"/>
      <c r="I44" s="30"/>
      <c r="K44" s="30"/>
    </row>
    <row r="45" spans="1:14" s="24" customFormat="1" ht="15" customHeight="1">
      <c r="A45" s="25"/>
      <c r="B45" s="37"/>
      <c r="C45" s="38"/>
      <c r="D45" s="38"/>
      <c r="E45" s="66"/>
      <c r="F45" s="33"/>
      <c r="G45" s="28"/>
      <c r="H45" s="19"/>
      <c r="I45" s="19"/>
      <c r="J45" s="30"/>
      <c r="K45" s="19"/>
    </row>
    <row r="46" spans="1:14" s="24" customFormat="1" ht="15" customHeight="1">
      <c r="A46" s="29"/>
      <c r="B46" s="37"/>
      <c r="C46" s="38"/>
      <c r="D46" s="38"/>
      <c r="E46" s="66"/>
      <c r="F46" s="27"/>
      <c r="G46" s="26"/>
      <c r="H46" s="30"/>
      <c r="I46" s="30"/>
      <c r="J46" s="30"/>
      <c r="K46" s="30"/>
    </row>
    <row r="47" spans="1:14" s="24" customFormat="1" ht="15" customHeight="1">
      <c r="A47" s="29"/>
      <c r="B47" s="37"/>
      <c r="C47" s="38"/>
      <c r="D47" s="38"/>
      <c r="E47" s="66"/>
      <c r="F47" s="27"/>
      <c r="G47" s="26"/>
      <c r="H47" s="30"/>
      <c r="I47" s="30"/>
      <c r="J47" s="30"/>
      <c r="K47" s="30"/>
    </row>
    <row r="48" spans="1:14" s="24" customFormat="1" ht="15" customHeight="1">
      <c r="A48" s="29"/>
      <c r="B48" s="37"/>
      <c r="C48" s="38"/>
      <c r="D48" s="38"/>
      <c r="E48" s="66"/>
      <c r="F48" s="27"/>
      <c r="G48" s="26"/>
      <c r="H48" s="30"/>
      <c r="I48" s="30"/>
      <c r="J48" s="30"/>
      <c r="K48" s="30"/>
    </row>
    <row r="49" spans="1:11" s="24" customFormat="1" ht="15" customHeight="1">
      <c r="A49" s="29"/>
      <c r="B49" s="37"/>
      <c r="C49" s="38"/>
      <c r="D49" s="38"/>
      <c r="E49" s="66"/>
      <c r="F49" s="27"/>
      <c r="G49" s="26"/>
      <c r="H49" s="30"/>
      <c r="I49" s="30"/>
      <c r="J49" s="30"/>
      <c r="K49" s="30"/>
    </row>
    <row r="50" spans="1:11" s="24" customFormat="1" ht="15" customHeight="1">
      <c r="A50" s="29"/>
      <c r="B50" s="37"/>
      <c r="C50" s="38"/>
      <c r="D50" s="38"/>
      <c r="E50" s="66"/>
      <c r="F50" s="27"/>
      <c r="G50" s="26"/>
      <c r="H50" s="30"/>
      <c r="I50" s="30"/>
      <c r="J50" s="30"/>
      <c r="K50" s="30"/>
    </row>
    <row r="51" spans="1:11" s="24" customFormat="1" ht="15" customHeight="1">
      <c r="A51" s="29"/>
      <c r="B51" s="37"/>
      <c r="C51" s="38"/>
      <c r="D51" s="38"/>
      <c r="E51" s="66"/>
      <c r="F51" s="27"/>
      <c r="G51" s="26"/>
      <c r="H51" s="30"/>
      <c r="I51" s="30"/>
      <c r="J51" s="30"/>
      <c r="K51" s="30"/>
    </row>
    <row r="52" spans="1:11" s="24" customFormat="1" ht="15" customHeight="1">
      <c r="A52" s="29"/>
      <c r="B52" s="37"/>
      <c r="C52" s="38"/>
      <c r="D52" s="38"/>
      <c r="E52" s="66"/>
      <c r="F52" s="27"/>
      <c r="G52" s="26"/>
      <c r="H52" s="30"/>
      <c r="I52" s="30"/>
      <c r="J52" s="30"/>
      <c r="K52" s="30"/>
    </row>
    <row r="53" spans="1:11" s="24" customFormat="1" ht="15" customHeight="1">
      <c r="A53" s="29"/>
      <c r="B53" s="37"/>
      <c r="C53" s="38"/>
      <c r="D53" s="38"/>
      <c r="E53" s="66"/>
      <c r="F53" s="27"/>
      <c r="G53" s="26"/>
      <c r="H53" s="30"/>
      <c r="I53" s="30"/>
      <c r="J53" s="30"/>
      <c r="K53" s="30"/>
    </row>
    <row r="54" spans="1:11" s="24" customFormat="1" ht="15" customHeight="1">
      <c r="A54" s="29"/>
      <c r="B54" s="37"/>
      <c r="C54" s="38"/>
      <c r="D54" s="38"/>
      <c r="E54" s="66"/>
      <c r="F54" s="27"/>
      <c r="G54" s="26"/>
      <c r="H54" s="30"/>
      <c r="I54" s="30"/>
      <c r="J54" s="30"/>
      <c r="K54" s="30"/>
    </row>
    <row r="55" spans="1:11" s="24" customFormat="1" ht="15" customHeight="1">
      <c r="A55" s="29"/>
      <c r="B55" s="37"/>
      <c r="C55" s="38"/>
      <c r="D55" s="38"/>
      <c r="E55" s="66"/>
      <c r="F55" s="27"/>
      <c r="G55" s="26"/>
      <c r="H55" s="30"/>
      <c r="I55" s="30"/>
      <c r="J55" s="30"/>
      <c r="K55" s="30"/>
    </row>
    <row r="56" spans="1:11" s="24" customFormat="1" ht="15" customHeight="1">
      <c r="A56" s="29"/>
      <c r="B56" s="37"/>
      <c r="C56" s="38"/>
      <c r="D56" s="38"/>
      <c r="E56" s="66"/>
      <c r="F56" s="27"/>
      <c r="G56" s="26"/>
      <c r="H56" s="30"/>
      <c r="I56" s="30"/>
      <c r="J56" s="30"/>
      <c r="K56" s="30"/>
    </row>
    <row r="57" spans="1:11" s="24" customFormat="1" ht="15" customHeight="1">
      <c r="A57" s="29"/>
      <c r="B57" s="37"/>
      <c r="C57" s="38"/>
      <c r="D57" s="38"/>
      <c r="E57" s="66"/>
      <c r="F57" s="27"/>
      <c r="G57" s="26"/>
      <c r="H57" s="30"/>
      <c r="I57" s="30"/>
      <c r="J57" s="30"/>
      <c r="K57" s="30"/>
    </row>
    <row r="58" spans="1:11" s="24" customFormat="1" ht="15" customHeight="1">
      <c r="A58" s="29"/>
      <c r="B58" s="37"/>
      <c r="C58" s="38"/>
      <c r="D58" s="38"/>
      <c r="E58" s="66"/>
      <c r="F58" s="27"/>
      <c r="G58" s="26"/>
      <c r="H58" s="30"/>
      <c r="I58" s="30"/>
      <c r="J58" s="30"/>
      <c r="K58" s="30"/>
    </row>
    <row r="59" spans="1:11" s="24" customFormat="1" ht="15" customHeight="1">
      <c r="A59" s="29"/>
      <c r="B59" s="37"/>
      <c r="C59" s="38"/>
      <c r="D59" s="38"/>
      <c r="E59" s="66"/>
      <c r="F59" s="27"/>
      <c r="G59" s="26"/>
      <c r="H59" s="30"/>
      <c r="I59" s="30"/>
      <c r="J59" s="30"/>
      <c r="K59" s="30"/>
    </row>
    <row r="60" spans="1:11" s="24" customFormat="1" ht="15" customHeight="1">
      <c r="A60" s="29"/>
      <c r="B60" s="37"/>
      <c r="C60" s="38"/>
      <c r="D60" s="38"/>
      <c r="E60" s="66"/>
      <c r="F60" s="27"/>
      <c r="G60" s="26"/>
      <c r="H60" s="30"/>
      <c r="I60" s="30"/>
      <c r="J60" s="30"/>
      <c r="K60" s="30"/>
    </row>
    <row r="61" spans="1:11" s="24" customFormat="1" ht="15" customHeight="1">
      <c r="A61" s="29"/>
      <c r="B61" s="37"/>
      <c r="C61" s="38"/>
      <c r="D61" s="38"/>
      <c r="E61" s="66"/>
      <c r="F61" s="27"/>
      <c r="G61" s="26"/>
      <c r="H61" s="30"/>
      <c r="I61" s="30"/>
      <c r="J61" s="30"/>
      <c r="K61" s="30"/>
    </row>
    <row r="62" spans="1:11" s="24" customFormat="1" ht="15" customHeight="1">
      <c r="A62" s="29"/>
      <c r="B62" s="37"/>
      <c r="C62" s="38"/>
      <c r="D62" s="38"/>
      <c r="E62" s="66"/>
      <c r="F62" s="27"/>
      <c r="G62" s="26"/>
      <c r="H62" s="30"/>
      <c r="I62" s="30"/>
      <c r="J62" s="30"/>
      <c r="K62" s="30"/>
    </row>
    <row r="63" spans="1:11" s="24" customFormat="1" ht="15" customHeight="1">
      <c r="A63" s="29"/>
      <c r="B63" s="37"/>
      <c r="C63" s="38"/>
      <c r="D63" s="38"/>
      <c r="E63" s="66"/>
      <c r="F63" s="27"/>
      <c r="G63" s="26"/>
      <c r="H63" s="30"/>
      <c r="I63" s="30"/>
      <c r="J63" s="30"/>
      <c r="K63" s="30"/>
    </row>
    <row r="64" spans="1:11" s="24" customFormat="1" ht="15" customHeight="1">
      <c r="A64" s="29"/>
      <c r="B64" s="37"/>
      <c r="C64" s="38"/>
      <c r="D64" s="38"/>
      <c r="E64" s="66"/>
      <c r="F64" s="27"/>
      <c r="G64" s="26"/>
      <c r="H64" s="30"/>
      <c r="I64" s="30"/>
      <c r="J64" s="30"/>
      <c r="K64" s="30"/>
    </row>
    <row r="65" spans="1:11" s="24" customFormat="1" ht="15" customHeight="1">
      <c r="A65" s="29"/>
      <c r="B65" s="37"/>
      <c r="C65" s="38"/>
      <c r="D65" s="38"/>
      <c r="E65" s="66"/>
      <c r="F65" s="27"/>
      <c r="G65" s="26"/>
      <c r="H65" s="30"/>
      <c r="I65" s="30"/>
      <c r="J65" s="30"/>
      <c r="K65" s="30"/>
    </row>
  </sheetData>
  <sortState ref="B8:L81">
    <sortCondition ref="B8:B81"/>
    <sortCondition ref="C8:C81"/>
  </sortState>
  <mergeCells count="2">
    <mergeCell ref="A37:M37"/>
    <mergeCell ref="A35:L35"/>
  </mergeCells>
  <conditionalFormatting sqref="C9:C34">
    <cfRule type="duplicateValues" dxfId="1" priority="2"/>
  </conditionalFormatting>
  <conditionalFormatting sqref="C8">
    <cfRule type="duplicateValues" dxfId="0" priority="1"/>
  </conditionalFormatting>
  <dataValidations count="1">
    <dataValidation errorStyle="information" allowBlank="1" showInputMessage="1" showErrorMessage="1" errorTitle="PRAGATI LOGISTICS" error="QUERRY :_x000a_CONTACT: ADMIN@PRAGATILOGISTICS.IN  // PRAGATILOGISTICSCTC@GMAIL.COM_x000a_" sqref="A37:A39"/>
  </dataValidations>
  <printOptions horizontalCentered="1"/>
  <pageMargins left="0.15748031496062992" right="3.937007874015748E-2" top="1.5748031496062993" bottom="0.51181102362204722" header="0.19685039370078741" footer="0.31496062992125984"/>
  <pageSetup paperSize="9" scale="91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2025-06-23T14:09:19Z</cp:lastPrinted>
  <dcterms:created xsi:type="dcterms:W3CDTF">2010-04-08T11:28:01Z</dcterms:created>
  <dcterms:modified xsi:type="dcterms:W3CDTF">2025-06-23T14:18:01Z</dcterms:modified>
</cp:coreProperties>
</file>