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9" i="1" l="1"/>
  <c r="J5" i="1"/>
  <c r="J4" i="1"/>
  <c r="I5" i="1"/>
  <c r="I4" i="1"/>
  <c r="H5" i="1"/>
  <c r="L5" i="1" s="1"/>
  <c r="H4" i="1"/>
  <c r="L4" i="1" s="1"/>
  <c r="L6" i="1" s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<sst xmlns="http://schemas.openxmlformats.org/spreadsheetml/2006/main" count="28" uniqueCount="27">
  <si>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</si>
  <si>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21/2/2024</t>
  </si>
  <si>
    <t>27</t>
  </si>
  <si>
    <t>29/2/2024</t>
  </si>
  <si>
    <t>079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</si>
  <si>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</si>
  <si>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</si>
  <si>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</si>
  <si>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</si>
  <si>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</si>
  <si>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</si>
  <si>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</si>
  <si>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</si>
  <si>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</si>
  <si>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</si>
  <si>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</si>
  <si>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</si>
  <si>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</si>
  <si>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AMOUNT</t>
  </si>
  <si>
    <t>JATNI</t>
  </si>
  <si>
    <t>BALASORE</t>
  </si>
  <si>
    <t>(RUPEES TWO HUNDRED NINTY FIVE ONLY)</t>
  </si>
  <si>
    <t>PL/DO/23875</t>
  </si>
  <si>
    <t>PL/MA/20803</t>
  </si>
  <si>
    <t xml:space="preserve">Bill Date: 29/02/2024
Bill NO : 39498
Total Amount: 295.00
</t>
  </si>
  <si>
    <t>CTC</t>
  </si>
  <si>
    <t xml:space="preserve">
HAREKRISHNA MARKETING
Address: Flat No-438/A, Ward No.24, Samanta Sahi,Buxi Bazar, Mangalabag-753001 ODISHA,9853012521
GST No:21ABGPL5148P1ZE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</si>
</sst>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781050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952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>
        <row r="4">
          <cell r="C4" t="str">
            <v>JAGATSINGHPUR</v>
          </cell>
          <cell r="D4">
            <v>52</v>
          </cell>
          <cell r="F4">
            <v>57</v>
          </cell>
        </row>
        <row r="5">
          <cell r="C5" t="str">
            <v>PARADEEP</v>
          </cell>
          <cell r="D5">
            <v>66</v>
          </cell>
          <cell r="F5">
            <v>73</v>
          </cell>
        </row>
        <row r="6">
          <cell r="C6" t="str">
            <v>PATTAMUNDAI</v>
          </cell>
          <cell r="D6">
            <v>61</v>
          </cell>
          <cell r="F6">
            <v>67</v>
          </cell>
        </row>
        <row r="7">
          <cell r="C7" t="str">
            <v>JALESWAR</v>
          </cell>
          <cell r="D7">
            <v>73</v>
          </cell>
          <cell r="E7">
            <v>83</v>
          </cell>
          <cell r="F7">
            <v>80</v>
          </cell>
        </row>
        <row r="8">
          <cell r="C8" t="str">
            <v>BALASORE</v>
          </cell>
          <cell r="D8">
            <v>65</v>
          </cell>
          <cell r="F8">
            <v>72</v>
          </cell>
        </row>
        <row r="9">
          <cell r="C9" t="str">
            <v>KENDRAPARA</v>
          </cell>
          <cell r="D9">
            <v>52</v>
          </cell>
          <cell r="E9">
            <v>44</v>
          </cell>
          <cell r="F9">
            <v>57</v>
          </cell>
        </row>
        <row r="10">
          <cell r="C10" t="str">
            <v>CHHATRAPUR</v>
          </cell>
          <cell r="D10">
            <v>66</v>
          </cell>
          <cell r="F10">
            <v>73</v>
          </cell>
        </row>
        <row r="11">
          <cell r="C11" t="str">
            <v>ANGUL</v>
          </cell>
          <cell r="D11">
            <v>59</v>
          </cell>
          <cell r="F11">
            <v>65</v>
          </cell>
        </row>
        <row r="12">
          <cell r="C12" t="str">
            <v>DHENKANAL</v>
          </cell>
          <cell r="D12">
            <v>59</v>
          </cell>
          <cell r="F12">
            <v>65</v>
          </cell>
        </row>
        <row r="13">
          <cell r="C13" t="str">
            <v>TALCHER</v>
          </cell>
          <cell r="D13">
            <v>66</v>
          </cell>
          <cell r="F13">
            <v>73</v>
          </cell>
        </row>
        <row r="14">
          <cell r="C14" t="str">
            <v>JATNI</v>
          </cell>
          <cell r="D14">
            <v>59</v>
          </cell>
          <cell r="F14">
            <v>65</v>
          </cell>
        </row>
        <row r="15">
          <cell r="C15" t="str">
            <v>BHADRAK</v>
          </cell>
          <cell r="D15">
            <v>59</v>
          </cell>
          <cell r="E15">
            <v>50</v>
          </cell>
          <cell r="F15">
            <v>65</v>
          </cell>
        </row>
        <row r="16">
          <cell r="C16" t="str">
            <v>BARPALI</v>
          </cell>
          <cell r="D16">
            <v>88</v>
          </cell>
          <cell r="F16">
            <v>97</v>
          </cell>
        </row>
        <row r="17">
          <cell r="C17" t="str">
            <v>PURI</v>
          </cell>
          <cell r="D17">
            <v>59</v>
          </cell>
          <cell r="F17">
            <v>65</v>
          </cell>
        </row>
        <row r="18">
          <cell r="C18" t="str">
            <v>BHUBANESWAR</v>
          </cell>
          <cell r="D18">
            <v>59</v>
          </cell>
          <cell r="F18">
            <v>65</v>
          </cell>
        </row>
        <row r="19">
          <cell r="C19" t="str">
            <v>JAJPUR ROAD</v>
          </cell>
          <cell r="D19">
            <v>66</v>
          </cell>
          <cell r="F19">
            <v>73</v>
          </cell>
        </row>
        <row r="20">
          <cell r="C20" t="str">
            <v>KUAKHIA</v>
          </cell>
          <cell r="D20">
            <v>59</v>
          </cell>
          <cell r="F20">
            <v>65</v>
          </cell>
        </row>
        <row r="21">
          <cell r="C21" t="str">
            <v>JAJPUR TOWN</v>
          </cell>
          <cell r="D21">
            <v>66</v>
          </cell>
          <cell r="F21">
            <v>73</v>
          </cell>
        </row>
        <row r="22">
          <cell r="C22" t="str">
            <v>KHURDA</v>
          </cell>
          <cell r="D22">
            <v>59</v>
          </cell>
          <cell r="F22">
            <v>65</v>
          </cell>
        </row>
        <row r="23">
          <cell r="C23" t="str">
            <v>KAMAKHYANAGAR</v>
          </cell>
          <cell r="D23">
            <v>66</v>
          </cell>
          <cell r="E23">
            <v>44</v>
          </cell>
          <cell r="F23">
            <v>73</v>
          </cell>
        </row>
        <row r="24">
          <cell r="C24" t="str">
            <v>KUJANGA</v>
          </cell>
          <cell r="D24">
            <v>66</v>
          </cell>
          <cell r="F24">
            <v>73</v>
          </cell>
        </row>
        <row r="25">
          <cell r="C25" t="str">
            <v>KAKATPUR</v>
          </cell>
          <cell r="D25">
            <v>66</v>
          </cell>
          <cell r="F25">
            <v>73</v>
          </cell>
        </row>
        <row r="26">
          <cell r="C26" t="str">
            <v>SALIPUR</v>
          </cell>
          <cell r="D26">
            <v>52</v>
          </cell>
          <cell r="E26">
            <v>33</v>
          </cell>
          <cell r="F26">
            <v>57</v>
          </cell>
        </row>
        <row r="27">
          <cell r="C27" t="str">
            <v>KEONJHAR</v>
          </cell>
          <cell r="D27">
            <v>66</v>
          </cell>
          <cell r="F27">
            <v>73</v>
          </cell>
        </row>
        <row r="28">
          <cell r="C28" t="str">
            <v>BANDALA</v>
          </cell>
          <cell r="D28">
            <v>52</v>
          </cell>
          <cell r="F28">
            <v>57</v>
          </cell>
        </row>
        <row r="29">
          <cell r="C29" t="str">
            <v>NILAGIRI</v>
          </cell>
          <cell r="D29">
            <v>77</v>
          </cell>
          <cell r="F29">
            <v>85</v>
          </cell>
        </row>
        <row r="30">
          <cell r="C30" t="str">
            <v>CHANDIKHOL</v>
          </cell>
          <cell r="D30">
            <v>59</v>
          </cell>
          <cell r="F30">
            <v>65</v>
          </cell>
        </row>
        <row r="31">
          <cell r="C31" t="str">
            <v>PANIKOILI</v>
          </cell>
          <cell r="D31">
            <v>66</v>
          </cell>
          <cell r="F31">
            <v>73</v>
          </cell>
        </row>
        <row r="32">
          <cell r="C32" t="str">
            <v>TANGI</v>
          </cell>
          <cell r="D32">
            <v>66</v>
          </cell>
          <cell r="F32">
            <v>73</v>
          </cell>
        </row>
        <row r="33">
          <cell r="C33" t="str">
            <v>BALICHANDRAPUR</v>
          </cell>
          <cell r="D33">
            <v>59</v>
          </cell>
          <cell r="F33">
            <v>65</v>
          </cell>
        </row>
        <row r="34">
          <cell r="C34" t="str">
            <v>SORO</v>
          </cell>
          <cell r="D34">
            <v>65</v>
          </cell>
          <cell r="E34">
            <v>55</v>
          </cell>
          <cell r="F34">
            <v>72</v>
          </cell>
        </row>
        <row r="35">
          <cell r="C35" t="str">
            <v>HARIPURHAT</v>
          </cell>
          <cell r="D35">
            <v>65</v>
          </cell>
          <cell r="F35">
            <v>72</v>
          </cell>
        </row>
        <row r="36">
          <cell r="C36" t="str">
            <v>RAHAMA</v>
          </cell>
          <cell r="D36">
            <v>65</v>
          </cell>
          <cell r="F36">
            <v>72</v>
          </cell>
        </row>
        <row r="37">
          <cell r="C37" t="str">
            <v>NACHUNI</v>
          </cell>
          <cell r="D37">
            <v>65</v>
          </cell>
          <cell r="F37">
            <v>72</v>
          </cell>
        </row>
        <row r="38">
          <cell r="C38" t="str">
            <v>NIRAKARPUR</v>
          </cell>
          <cell r="D38">
            <v>65</v>
          </cell>
          <cell r="F38">
            <v>72</v>
          </cell>
        </row>
        <row r="39">
          <cell r="C39" t="str">
            <v>PANKAPAL</v>
          </cell>
          <cell r="D39">
            <v>59</v>
          </cell>
          <cell r="F39">
            <v>65</v>
          </cell>
        </row>
        <row r="40">
          <cell r="C40" t="str">
            <v>CHANDPUR</v>
          </cell>
          <cell r="D40">
            <v>59</v>
          </cell>
          <cell r="F40">
            <v>65</v>
          </cell>
        </row>
        <row r="41">
          <cell r="C41" t="str">
            <v>BALUGAON</v>
          </cell>
          <cell r="D41">
            <v>59</v>
          </cell>
          <cell r="F41">
            <v>65</v>
          </cell>
        </row>
        <row r="42">
          <cell r="C42" t="str">
            <v>CHARAMPA</v>
          </cell>
          <cell r="D42">
            <v>65</v>
          </cell>
          <cell r="F42">
            <v>72</v>
          </cell>
        </row>
        <row r="43">
          <cell r="C43" t="str">
            <v>KOLATHIA</v>
          </cell>
          <cell r="D43">
            <v>107</v>
          </cell>
          <cell r="F43">
            <v>118</v>
          </cell>
        </row>
        <row r="44">
          <cell r="C44" t="str">
            <v>JARKA</v>
          </cell>
          <cell r="D44">
            <v>59</v>
          </cell>
          <cell r="F44">
            <v>65</v>
          </cell>
        </row>
        <row r="45">
          <cell r="C45" t="str">
            <v>ASURESWAR</v>
          </cell>
          <cell r="D45">
            <v>61</v>
          </cell>
          <cell r="F45">
            <v>67</v>
          </cell>
        </row>
        <row r="46">
          <cell r="C46" t="str">
            <v>BARIPADA</v>
          </cell>
          <cell r="D46">
            <v>65</v>
          </cell>
          <cell r="F46">
            <v>72</v>
          </cell>
        </row>
        <row r="47">
          <cell r="C47" t="str">
            <v>BERHAMPUR</v>
          </cell>
          <cell r="D47">
            <v>59</v>
          </cell>
          <cell r="F47">
            <v>65</v>
          </cell>
        </row>
        <row r="48">
          <cell r="C48" t="str">
            <v>GOPINATHPUR</v>
          </cell>
          <cell r="D48">
            <v>52</v>
          </cell>
          <cell r="F48">
            <v>57</v>
          </cell>
        </row>
        <row r="49">
          <cell r="C49" t="str">
            <v>KANDARPUR</v>
          </cell>
          <cell r="D49">
            <v>52</v>
          </cell>
          <cell r="F49">
            <v>57</v>
          </cell>
        </row>
        <row r="50">
          <cell r="C50" t="str">
            <v>NIMAPARA</v>
          </cell>
          <cell r="D50">
            <v>55</v>
          </cell>
          <cell r="E50">
            <v>55</v>
          </cell>
          <cell r="F50">
            <v>61</v>
          </cell>
        </row>
        <row r="51">
          <cell r="C51" t="str">
            <v>SATHIPUR</v>
          </cell>
          <cell r="D51">
            <v>66</v>
          </cell>
          <cell r="F51">
            <v>73</v>
          </cell>
        </row>
        <row r="52">
          <cell r="C52" t="str">
            <v>PHULNAKHARA</v>
          </cell>
          <cell r="D52">
            <v>50</v>
          </cell>
          <cell r="F52">
            <v>55</v>
          </cell>
        </row>
        <row r="53">
          <cell r="C53" t="str">
            <v>DASAPALLA</v>
          </cell>
          <cell r="D53">
            <v>83</v>
          </cell>
          <cell r="F53">
            <v>91</v>
          </cell>
        </row>
        <row r="54">
          <cell r="C54" t="str">
            <v>BALIAPAL</v>
          </cell>
          <cell r="D54">
            <v>76</v>
          </cell>
          <cell r="F54">
            <v>84</v>
          </cell>
        </row>
        <row r="55">
          <cell r="C55" t="str">
            <v>PAGA CHHAKA</v>
          </cell>
          <cell r="D55">
            <v>52</v>
          </cell>
          <cell r="F55">
            <v>57</v>
          </cell>
        </row>
        <row r="56">
          <cell r="C56" t="str">
            <v>BAHUGRAM</v>
          </cell>
          <cell r="D56">
            <v>52</v>
          </cell>
          <cell r="F56">
            <v>57</v>
          </cell>
        </row>
        <row r="57">
          <cell r="C57" t="str">
            <v>NAYAGARH</v>
          </cell>
          <cell r="D57">
            <v>66</v>
          </cell>
          <cell r="F57">
            <v>73</v>
          </cell>
        </row>
        <row r="58">
          <cell r="C58" t="str">
            <v>CHANDANESWAR</v>
          </cell>
          <cell r="D58">
            <v>94</v>
          </cell>
          <cell r="F58">
            <v>103</v>
          </cell>
        </row>
        <row r="59">
          <cell r="C59" t="str">
            <v>NUAPATNA</v>
          </cell>
          <cell r="D59">
            <v>59</v>
          </cell>
          <cell r="F59">
            <v>65</v>
          </cell>
        </row>
        <row r="60">
          <cell r="C60" t="str">
            <v>RAGADI</v>
          </cell>
          <cell r="D60">
            <v>72</v>
          </cell>
          <cell r="F60">
            <v>79</v>
          </cell>
        </row>
        <row r="61">
          <cell r="C61" t="str">
            <v>UDALA</v>
          </cell>
          <cell r="D61">
            <v>105</v>
          </cell>
          <cell r="F61">
            <v>116</v>
          </cell>
        </row>
        <row r="62">
          <cell r="C62" t="str">
            <v>NEMALA</v>
          </cell>
          <cell r="D62">
            <v>52</v>
          </cell>
          <cell r="F62">
            <v>57</v>
          </cell>
        </row>
        <row r="63">
          <cell r="C63" t="str">
            <v>PIPILI</v>
          </cell>
          <cell r="D63">
            <v>59</v>
          </cell>
          <cell r="F63">
            <v>65</v>
          </cell>
        </row>
        <row r="64">
          <cell r="C64" t="str">
            <v>RAIRANGPUR</v>
          </cell>
          <cell r="D64">
            <v>121</v>
          </cell>
          <cell r="F64">
            <v>133</v>
          </cell>
        </row>
        <row r="65">
          <cell r="C65" t="str">
            <v>ROURKELA</v>
          </cell>
          <cell r="D65">
            <v>77</v>
          </cell>
          <cell r="F65">
            <v>85</v>
          </cell>
        </row>
        <row r="66">
          <cell r="C66" t="str">
            <v>TIRSULIA</v>
          </cell>
          <cell r="D66">
            <v>59</v>
          </cell>
          <cell r="F66">
            <v>65</v>
          </cell>
        </row>
        <row r="67">
          <cell r="C67" t="str">
            <v>SAMBALPUR</v>
          </cell>
          <cell r="D67">
            <v>77</v>
          </cell>
          <cell r="F67">
            <v>85</v>
          </cell>
        </row>
        <row r="68">
          <cell r="C68" t="str">
            <v>PHULBANI</v>
          </cell>
          <cell r="D68">
            <v>94</v>
          </cell>
          <cell r="F68">
            <v>103</v>
          </cell>
        </row>
        <row r="69">
          <cell r="C69" t="str">
            <v>DUBURI</v>
          </cell>
          <cell r="E69">
            <v>50</v>
          </cell>
        </row>
        <row r="70">
          <cell r="C70" t="str">
            <v>PATTAPUR</v>
          </cell>
          <cell r="D70">
            <v>99</v>
          </cell>
          <cell r="F70">
            <v>109</v>
          </cell>
        </row>
        <row r="71">
          <cell r="C71" t="str">
            <v>DIGAPAHANDI</v>
          </cell>
          <cell r="D71">
            <v>99</v>
          </cell>
          <cell r="F71">
            <v>109</v>
          </cell>
        </row>
        <row r="72">
          <cell r="C72" t="str">
            <v>SUNAKHALA</v>
          </cell>
          <cell r="D72">
            <v>66</v>
          </cell>
          <cell r="F72">
            <v>73</v>
          </cell>
        </row>
        <row r="73">
          <cell r="C73" t="str">
            <v>ITAMATI</v>
          </cell>
          <cell r="D73">
            <v>66</v>
          </cell>
          <cell r="F73">
            <v>73</v>
          </cell>
        </row>
        <row r="74">
          <cell r="C74" t="str">
            <v>KUSHIKONA</v>
          </cell>
          <cell r="D74">
            <v>55</v>
          </cell>
          <cell r="F74">
            <v>61</v>
          </cell>
        </row>
        <row r="75">
          <cell r="C75" t="str">
            <v>REMUNA</v>
          </cell>
          <cell r="D75">
            <v>65</v>
          </cell>
          <cell r="F75">
            <v>72</v>
          </cell>
        </row>
        <row r="76">
          <cell r="C76" t="str">
            <v>KARANJIA</v>
          </cell>
          <cell r="D76">
            <v>94</v>
          </cell>
          <cell r="F76">
            <v>103</v>
          </cell>
        </row>
        <row r="77">
          <cell r="C77" t="str">
            <v>ASKA</v>
          </cell>
          <cell r="D77">
            <v>83</v>
          </cell>
          <cell r="F77">
            <v>91</v>
          </cell>
        </row>
        <row r="78">
          <cell r="C78" t="str">
            <v>KATIKATA</v>
          </cell>
          <cell r="D78">
            <v>52</v>
          </cell>
          <cell r="F78">
            <v>57</v>
          </cell>
        </row>
        <row r="79">
          <cell r="C79" t="str">
            <v>TIKABALI</v>
          </cell>
          <cell r="D79">
            <v>116</v>
          </cell>
          <cell r="F79">
            <v>128</v>
          </cell>
        </row>
        <row r="80">
          <cell r="C80" t="str">
            <v>BANAMALIPUR</v>
          </cell>
          <cell r="D80">
            <v>50</v>
          </cell>
          <cell r="F80">
            <v>55</v>
          </cell>
        </row>
        <row r="81">
          <cell r="C81" t="str">
            <v>ASURALI</v>
          </cell>
          <cell r="D81">
            <v>69</v>
          </cell>
          <cell r="F81">
            <v>76</v>
          </cell>
        </row>
        <row r="82">
          <cell r="C82" t="str">
            <v>BHUBAN</v>
          </cell>
          <cell r="D82">
            <v>69</v>
          </cell>
          <cell r="F82">
            <v>76</v>
          </cell>
        </row>
        <row r="83">
          <cell r="C83" t="str">
            <v>CHHATIA</v>
          </cell>
          <cell r="D83">
            <v>50</v>
          </cell>
          <cell r="F83">
            <v>55</v>
          </cell>
        </row>
        <row r="84">
          <cell r="C84" t="str">
            <v>BOUDH</v>
          </cell>
          <cell r="D84">
            <v>105</v>
          </cell>
          <cell r="F84">
            <v>116</v>
          </cell>
        </row>
        <row r="85">
          <cell r="C85" t="str">
            <v>NALCO</v>
          </cell>
          <cell r="D85">
            <v>59</v>
          </cell>
          <cell r="F85">
            <v>65</v>
          </cell>
        </row>
        <row r="86">
          <cell r="C86" t="str">
            <v>OLATAPUR</v>
          </cell>
          <cell r="D86">
            <v>50</v>
          </cell>
          <cell r="F86">
            <v>55</v>
          </cell>
        </row>
        <row r="87">
          <cell r="C87" t="str">
            <v>GOPA (KDP)</v>
          </cell>
          <cell r="D87">
            <v>52</v>
          </cell>
          <cell r="F87">
            <v>57</v>
          </cell>
        </row>
        <row r="88">
          <cell r="C88" t="str">
            <v>RAJKANIKA</v>
          </cell>
          <cell r="D88">
            <v>75</v>
          </cell>
          <cell r="F88">
            <v>83</v>
          </cell>
        </row>
        <row r="89">
          <cell r="C89" t="str">
            <v>KALAPATHAR</v>
          </cell>
          <cell r="D89">
            <v>70</v>
          </cell>
          <cell r="F89">
            <v>77</v>
          </cell>
        </row>
        <row r="90">
          <cell r="C90" t="str">
            <v>BARABATI</v>
          </cell>
          <cell r="D90">
            <v>59</v>
          </cell>
          <cell r="F90">
            <v>65</v>
          </cell>
        </row>
        <row r="91">
          <cell r="C91" t="str">
            <v>BANKI</v>
          </cell>
          <cell r="D91">
            <v>50</v>
          </cell>
          <cell r="F91">
            <v>55</v>
          </cell>
        </row>
        <row r="92">
          <cell r="C92" t="str">
            <v>RASOL</v>
          </cell>
          <cell r="D92">
            <v>55</v>
          </cell>
          <cell r="F92">
            <v>61</v>
          </cell>
        </row>
        <row r="93">
          <cell r="C93" t="str">
            <v>KERILO</v>
          </cell>
          <cell r="D93">
            <v>100</v>
          </cell>
          <cell r="F93">
            <v>110</v>
          </cell>
        </row>
        <row r="94">
          <cell r="C94" t="str">
            <v>BRAJARAJNAGAR</v>
          </cell>
          <cell r="D94">
            <v>90</v>
          </cell>
          <cell r="F94">
            <v>99</v>
          </cell>
        </row>
        <row r="95">
          <cell r="C95" t="str">
            <v>ATHAGARH</v>
          </cell>
          <cell r="D95">
            <v>50</v>
          </cell>
          <cell r="F95">
            <v>55</v>
          </cell>
        </row>
        <row r="96">
          <cell r="C96" t="str">
            <v>KHALIKOT</v>
          </cell>
          <cell r="F96">
            <v>100</v>
          </cell>
        </row>
        <row r="97">
          <cell r="C97" t="str">
            <v>NIALI</v>
          </cell>
          <cell r="F97">
            <v>65</v>
          </cell>
        </row>
        <row r="98">
          <cell r="C98" t="str">
            <v>SAKHIGOPAL</v>
          </cell>
          <cell r="F98">
            <v>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T17" sqref="T17:T18"/>
    </sheetView>
  </sheetViews>
  <sheetFormatPr defaultRowHeight="15"/>
  <cols>
    <col min="1" max="1" width="2.85546875" style="1" bestFit="1" customWidth="1"/>
    <col min="2" max="2" width="10.42578125" style="1" customWidth="1"/>
    <col min="3" max="3" width="13" style="1" customWidth="1"/>
    <col min="4" max="4" width="6.42578125" style="1" bestFit="1" customWidth="1"/>
    <col min="5" max="5" width="14" style="1" customWidth="1"/>
    <col min="6" max="6" width="7.5703125" style="1" bestFit="1" customWidth="1"/>
    <col min="7" max="7" width="6.28515625" style="1" customWidth="1"/>
    <col min="8" max="8" width="6.5703125" style="2" customWidth="1"/>
    <col min="9" max="9" width="5.85546875" style="2" customWidth="1"/>
    <col min="10" max="10" width="7.140625" style="2" customWidth="1"/>
    <col min="11" max="11" width="7" style="2" customWidth="1"/>
    <col min="12" max="12" width="9.42578125" style="2" bestFit="1" customWidth="1"/>
    <col min="13" max="16384" width="9.140625" style="1"/>
  </cols>
  <sheetData>
    <row r="1" spans="1:12" ht="90" customHeight="1">
      <c r="A1" s="11"/>
      <c r="B1" s="12"/>
      <c r="C1" s="12"/>
      <c r="D1" s="12"/>
      <c r="E1" s="12"/>
      <c r="F1" s="13" t="s">
        <v>0</v>
      </c>
      <c r="G1" s="14"/>
      <c r="H1" s="14"/>
      <c r="I1" s="14"/>
      <c r="J1" s="14"/>
      <c r="K1" s="14"/>
      <c r="L1" s="15"/>
    </row>
    <row r="2" spans="1:12" ht="90" customHeight="1">
      <c r="A2" s="11" t="s">
        <v>26</v>
      </c>
      <c r="B2" s="12"/>
      <c r="C2" s="12"/>
      <c r="D2" s="12"/>
      <c r="E2" s="12"/>
      <c r="F2" s="13" t="s">
        <v>24</v>
      </c>
      <c r="G2" s="14"/>
      <c r="H2" s="14"/>
      <c r="I2" s="14"/>
      <c r="J2" s="14"/>
      <c r="K2" s="14"/>
      <c r="L2" s="15"/>
    </row>
    <row r="3" spans="1:12" s="18" customFormat="1">
      <c r="A3" s="16" t="s">
        <v>7</v>
      </c>
      <c r="B3" s="16" t="s">
        <v>8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7" t="s">
        <v>14</v>
      </c>
      <c r="I3" s="17" t="s">
        <v>15</v>
      </c>
      <c r="J3" s="17" t="s">
        <v>16</v>
      </c>
      <c r="K3" s="17" t="s">
        <v>17</v>
      </c>
      <c r="L3" s="17" t="s">
        <v>18</v>
      </c>
    </row>
    <row r="4" spans="1:12">
      <c r="A4" s="19">
        <v>1</v>
      </c>
      <c r="B4" s="6" t="s">
        <v>1</v>
      </c>
      <c r="C4" s="6" t="s">
        <v>22</v>
      </c>
      <c r="D4" s="6" t="s">
        <v>25</v>
      </c>
      <c r="E4" s="6" t="s">
        <v>19</v>
      </c>
      <c r="F4" s="6" t="s">
        <v>2</v>
      </c>
      <c r="G4" s="6">
        <v>2</v>
      </c>
      <c r="H4" s="4">
        <f>VLOOKUP(E4,'[1]HAREKRISHNA MARKE'!$C$4:$F$103,4,)</f>
        <v>65</v>
      </c>
      <c r="I4" s="4">
        <f>G4*1</f>
        <v>2</v>
      </c>
      <c r="J4" s="4">
        <f>G4*10</f>
        <v>20</v>
      </c>
      <c r="K4" s="4">
        <v>30</v>
      </c>
      <c r="L4" s="4">
        <f>G4*H4+I4+J4+K4</f>
        <v>182</v>
      </c>
    </row>
    <row r="5" spans="1:12">
      <c r="A5" s="19">
        <v>2</v>
      </c>
      <c r="B5" s="6" t="s">
        <v>3</v>
      </c>
      <c r="C5" s="6" t="s">
        <v>23</v>
      </c>
      <c r="D5" s="6" t="s">
        <v>25</v>
      </c>
      <c r="E5" s="6" t="s">
        <v>20</v>
      </c>
      <c r="F5" s="6" t="s">
        <v>4</v>
      </c>
      <c r="G5" s="6">
        <v>1</v>
      </c>
      <c r="H5" s="4">
        <f>VLOOKUP(E5,'[1]HAREKRISHNA MARKE'!$C$4:$F$103,4,)</f>
        <v>72</v>
      </c>
      <c r="I5" s="4">
        <f>G5*1</f>
        <v>1</v>
      </c>
      <c r="J5" s="4">
        <f>G5*10</f>
        <v>10</v>
      </c>
      <c r="K5" s="4">
        <v>30</v>
      </c>
      <c r="L5" s="4">
        <f>G5*H5+I5+J5+K5</f>
        <v>113</v>
      </c>
    </row>
    <row r="6" spans="1:12" s="3" customFormat="1">
      <c r="A6" s="7" t="s">
        <v>21</v>
      </c>
      <c r="B6" s="7"/>
      <c r="C6" s="7"/>
      <c r="D6" s="7"/>
      <c r="E6" s="7"/>
      <c r="F6" s="7"/>
      <c r="G6" s="7"/>
      <c r="H6" s="8"/>
      <c r="I6" s="8"/>
      <c r="J6" s="8"/>
      <c r="K6" s="8"/>
      <c r="L6" s="5">
        <f>SUM(L4:L5)</f>
        <v>295</v>
      </c>
    </row>
    <row r="7" spans="1:12" s="3" customFormat="1" ht="30" customHeight="1">
      <c r="A7" s="9" t="s">
        <v>6</v>
      </c>
      <c r="B7" s="9"/>
      <c r="C7" s="9"/>
      <c r="D7" s="9"/>
      <c r="E7" s="9"/>
      <c r="F7" s="9"/>
      <c r="G7" s="9"/>
      <c r="H7" s="10"/>
      <c r="I7" s="10"/>
      <c r="J7" s="10"/>
      <c r="K7" s="10"/>
      <c r="L7" s="10"/>
    </row>
    <row r="8" spans="1:12" s="3" customFormat="1" ht="30" customHeight="1">
      <c r="A8" s="9" t="s">
        <v>5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0"/>
    </row>
    <row r="9" spans="1:12">
      <c r="G9" s="16">
        <f>SUM(G4:G5)</f>
        <v>3</v>
      </c>
    </row>
  </sheetData>
  <mergeCells count="7">
    <mergeCell ref="A6:K6"/>
    <mergeCell ref="A7:L7"/>
    <mergeCell ref="A8:L8"/>
    <mergeCell ref="A1:E1"/>
    <mergeCell ref="F1:L1"/>
    <mergeCell ref="F2:L2"/>
    <mergeCell ref="A2:E2"/>
  </mergeCells>
  <pageMargins left="0.41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2024-03-09T13:24:53Z</cp:lastPrinted>
  <dcterms:created xsi:type="dcterms:W3CDTF">2024-03-06T05:13:59Z</dcterms:created>
  <dcterms:modified xsi:type="dcterms:W3CDTF">2024-03-09T13:24:54Z</dcterms:modified>
</cp:coreProperties>
</file>