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9"/>
  <c r="I30"/>
  <c r="I31"/>
  <c r="I32"/>
  <c r="I33"/>
  <c r="I34"/>
  <c r="I35"/>
  <c r="I36"/>
  <c r="I37"/>
  <c r="I38"/>
  <c r="I39"/>
  <c r="I40"/>
  <c r="I41"/>
  <c r="I42"/>
  <c r="I43"/>
  <c r="I44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9"/>
  <c r="H30"/>
  <c r="H31"/>
  <c r="H32"/>
  <c r="H33"/>
  <c r="H34"/>
  <c r="H35"/>
  <c r="H36"/>
  <c r="H37"/>
  <c r="H38"/>
  <c r="H39"/>
  <c r="H40"/>
  <c r="H41"/>
  <c r="H42"/>
  <c r="H43"/>
  <c r="H44"/>
  <c r="H4"/>
</calcChain>
</file>

<file path=xl/sharedStrings.xml><?xml version="1.0" encoding="utf-8"?>
<sst xmlns="http://schemas.openxmlformats.org/spreadsheetml/2006/main" count="222" uniqueCount="144">
  <si>
    <t>02/4/2025</t>
  </si>
  <si>
    <t>2</t>
  </si>
  <si>
    <t>01/4/2025</t>
  </si>
  <si>
    <t>6</t>
  </si>
  <si>
    <t>7</t>
  </si>
  <si>
    <t>03/4/2025</t>
  </si>
  <si>
    <t>02</t>
  </si>
  <si>
    <t>1</t>
  </si>
  <si>
    <t>04</t>
  </si>
  <si>
    <t>5</t>
  </si>
  <si>
    <t>04/4/2025</t>
  </si>
  <si>
    <t>9</t>
  </si>
  <si>
    <t>292</t>
  </si>
  <si>
    <t>05/4/2025</t>
  </si>
  <si>
    <t>13</t>
  </si>
  <si>
    <t>14</t>
  </si>
  <si>
    <t>08/4/2025</t>
  </si>
  <si>
    <t>15</t>
  </si>
  <si>
    <t>18</t>
  </si>
  <si>
    <t>11</t>
  </si>
  <si>
    <t>16</t>
  </si>
  <si>
    <t>12/4/2025</t>
  </si>
  <si>
    <t>33</t>
  </si>
  <si>
    <t>14/4/2025</t>
  </si>
  <si>
    <t>29</t>
  </si>
  <si>
    <t>34</t>
  </si>
  <si>
    <t>12</t>
  </si>
  <si>
    <t>15/4/2025</t>
  </si>
  <si>
    <t>40</t>
  </si>
  <si>
    <t>38</t>
  </si>
  <si>
    <t>17</t>
  </si>
  <si>
    <t>27</t>
  </si>
  <si>
    <t>17/4/2025</t>
  </si>
  <si>
    <t>8</t>
  </si>
  <si>
    <t>18/4/2025</t>
  </si>
  <si>
    <t>50</t>
  </si>
  <si>
    <t>19/4/2025</t>
  </si>
  <si>
    <t>51</t>
  </si>
  <si>
    <t>20/4/2025</t>
  </si>
  <si>
    <t>42/44</t>
  </si>
  <si>
    <t>21/4/2025</t>
  </si>
  <si>
    <t>49</t>
  </si>
  <si>
    <t>22/4/2025</t>
  </si>
  <si>
    <t>56</t>
  </si>
  <si>
    <t>25/4/2025</t>
  </si>
  <si>
    <t>24/4/2025</t>
  </si>
  <si>
    <t>32</t>
  </si>
  <si>
    <t>57</t>
  </si>
  <si>
    <t>64</t>
  </si>
  <si>
    <t>31</t>
  </si>
  <si>
    <t>61</t>
  </si>
  <si>
    <t>62</t>
  </si>
  <si>
    <t>26/4/2025</t>
  </si>
  <si>
    <t>67</t>
  </si>
  <si>
    <t>66</t>
  </si>
  <si>
    <t>30/4/2025</t>
  </si>
  <si>
    <t>75</t>
  </si>
  <si>
    <t>SL</t>
  </si>
  <si>
    <t>DATE</t>
  </si>
  <si>
    <t>JA/00105</t>
  </si>
  <si>
    <t>JA/00114</t>
  </si>
  <si>
    <t>JA/00143</t>
  </si>
  <si>
    <t>JA/00184</t>
  </si>
  <si>
    <t>JA/00189</t>
  </si>
  <si>
    <t>JA/00190</t>
  </si>
  <si>
    <t>JA/00194</t>
  </si>
  <si>
    <t>JA/00241</t>
  </si>
  <si>
    <t>JA/00263</t>
  </si>
  <si>
    <t>JA/00376</t>
  </si>
  <si>
    <t>JA/00386</t>
  </si>
  <si>
    <t>JA/00485</t>
  </si>
  <si>
    <t>JA/00595</t>
  </si>
  <si>
    <t>JA/00596</t>
  </si>
  <si>
    <t>JA/00597</t>
  </si>
  <si>
    <t>JA/00829</t>
  </si>
  <si>
    <t>JA/00838</t>
  </si>
  <si>
    <t>JA/00840</t>
  </si>
  <si>
    <t>JA/00864</t>
  </si>
  <si>
    <t>JA/00868</t>
  </si>
  <si>
    <t>JA/00894</t>
  </si>
  <si>
    <t>JA/00896</t>
  </si>
  <si>
    <t>JA/00928</t>
  </si>
  <si>
    <t>JA/00947</t>
  </si>
  <si>
    <t>JA/01035</t>
  </si>
  <si>
    <t>JA/01146</t>
  </si>
  <si>
    <t>JA/01164</t>
  </si>
  <si>
    <t>JA/01226</t>
  </si>
  <si>
    <t>JA/01280</t>
  </si>
  <si>
    <t>JA/01292</t>
  </si>
  <si>
    <t>JA/01546</t>
  </si>
  <si>
    <t>JA/01550</t>
  </si>
  <si>
    <t>JA/01558</t>
  </si>
  <si>
    <t>JA/01568</t>
  </si>
  <si>
    <t>JA/01571</t>
  </si>
  <si>
    <t>JA/01596</t>
  </si>
  <si>
    <t>JA/01622</t>
  </si>
  <si>
    <t>JA/01704</t>
  </si>
  <si>
    <t>JA/01728</t>
  </si>
  <si>
    <t>JA/02030</t>
  </si>
  <si>
    <t>JA/02559</t>
  </si>
  <si>
    <t>LR NO</t>
  </si>
  <si>
    <t>INV NO</t>
  </si>
  <si>
    <t>SAMBALPUR</t>
  </si>
  <si>
    <t>BARIPADA</t>
  </si>
  <si>
    <t>PURI</t>
  </si>
  <si>
    <t>BHADRAK</t>
  </si>
  <si>
    <t>ROURKELA</t>
  </si>
  <si>
    <t>BALASORE</t>
  </si>
  <si>
    <t>SORO</t>
  </si>
  <si>
    <t>JARKA</t>
  </si>
  <si>
    <t>CHANDANESWAR</t>
  </si>
  <si>
    <t>siko</t>
  </si>
  <si>
    <t>BUGUDA</t>
  </si>
  <si>
    <t>BERHAMPUR</t>
  </si>
  <si>
    <t>HINJILIKATU</t>
  </si>
  <si>
    <t>CHARAMPA</t>
  </si>
  <si>
    <t>TALCHER</t>
  </si>
  <si>
    <t>JAGATSINGHPUR</t>
  </si>
  <si>
    <t>JALESWAR</t>
  </si>
  <si>
    <t>BETADA</t>
  </si>
  <si>
    <t>BHOGRAI</t>
  </si>
  <si>
    <t>MAINDA</t>
  </si>
  <si>
    <t>BANKI</t>
  </si>
  <si>
    <t>JAJPUR TOWN</t>
  </si>
  <si>
    <t>SIMILIGUDA</t>
  </si>
  <si>
    <t>RAYAGADA</t>
  </si>
  <si>
    <t>JHARSUGUDA</t>
  </si>
  <si>
    <t>DIGAPAHANDI</t>
  </si>
  <si>
    <t>JATNI</t>
  </si>
  <si>
    <t>CTC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</si>
  <si>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</si>
  <si>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</si>
  <si>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</si>
  <si>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</si>
  <si>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</si>
  <si>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</si>
  <si>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</si>
  <si>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</si>
  <si>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</si>
  <si>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KUJANGA</t>
  </si>
  <si>
    <t>Kindly, verify &amp; confirm within 7 days, else GST will be filed by 20th MAR, 2025. 
GST to be paid by Consignor under Reverse Charge Mechanism(RCM) as per GST.</t>
  </si>
  <si>
    <t>Thanking you for your business.
PRAGATI LOGISTICS</t>
  </si>
  <si>
    <t>(RUPEES THIRTY SIX THOUSAND NINE HUNDRED ONLY)</t>
  </si>
  <si>
    <t xml:space="preserve">Bill Date: 30/04/2025
Bill NO : 5087
Total Amount:36900.00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</si>
</sst>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0" xfId="0" applyNumberFormat="1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  <row r="251">
          <cell r="C251" t="str">
            <v>BOIPARIGUDA</v>
          </cell>
          <cell r="D251">
            <v>120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N7" sqref="N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6.5703125" bestFit="1" customWidth="1"/>
    <col min="9" max="9" width="7.85546875" customWidth="1"/>
    <col min="10" max="10" width="7.7109375" customWidth="1"/>
    <col min="11" max="11" width="10.7109375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137</v>
      </c>
      <c r="J1" s="11"/>
      <c r="K1" s="11"/>
    </row>
    <row r="2" spans="1:11" s="1" customFormat="1" ht="75.75" customHeight="1">
      <c r="A2" s="12" t="s">
        <v>138</v>
      </c>
      <c r="B2" s="13"/>
      <c r="C2" s="13"/>
      <c r="D2" s="13"/>
      <c r="E2" s="13"/>
      <c r="F2" s="13"/>
      <c r="G2" s="13"/>
      <c r="H2" s="14"/>
      <c r="I2" s="15" t="s">
        <v>143</v>
      </c>
      <c r="J2" s="16"/>
      <c r="K2" s="16"/>
    </row>
    <row r="3" spans="1:11" s="6" customFormat="1">
      <c r="A3" s="5" t="s">
        <v>57</v>
      </c>
      <c r="B3" s="5" t="s">
        <v>58</v>
      </c>
      <c r="C3" s="5" t="s">
        <v>100</v>
      </c>
      <c r="D3" s="5" t="s">
        <v>101</v>
      </c>
      <c r="E3" s="5" t="s">
        <v>130</v>
      </c>
      <c r="F3" s="5" t="s">
        <v>131</v>
      </c>
      <c r="G3" s="5" t="s">
        <v>132</v>
      </c>
      <c r="H3" s="5" t="s">
        <v>133</v>
      </c>
      <c r="I3" s="5" t="s">
        <v>134</v>
      </c>
      <c r="J3" s="5" t="s">
        <v>135</v>
      </c>
      <c r="K3" s="5" t="s">
        <v>136</v>
      </c>
    </row>
    <row r="4" spans="1:11">
      <c r="A4" s="2">
        <v>1</v>
      </c>
      <c r="B4" s="2" t="s">
        <v>2</v>
      </c>
      <c r="C4" s="2" t="s">
        <v>65</v>
      </c>
      <c r="D4" s="2" t="s">
        <v>9</v>
      </c>
      <c r="E4" s="4" t="s">
        <v>129</v>
      </c>
      <c r="F4" s="2" t="s">
        <v>107</v>
      </c>
      <c r="G4" s="2">
        <v>10</v>
      </c>
      <c r="H4" s="17">
        <f>VLOOKUP(F4,'[1]HEERALAL PARAMANAND'!$C$4:$D$251,2,FALSE)</f>
        <v>38</v>
      </c>
      <c r="I4" s="17">
        <f>VLOOKUP(F4,'[1]HEERALAL PARAMANAND'!$C$4:$E$251,3,FALSE)</f>
        <v>0</v>
      </c>
      <c r="J4" s="17">
        <v>20</v>
      </c>
      <c r="K4" s="17">
        <f>G4*H4+I4+J4</f>
        <v>400</v>
      </c>
    </row>
    <row r="5" spans="1:11">
      <c r="A5" s="2">
        <v>2</v>
      </c>
      <c r="B5" s="2" t="s">
        <v>0</v>
      </c>
      <c r="C5" s="2" t="s">
        <v>59</v>
      </c>
      <c r="D5" s="2" t="s">
        <v>1</v>
      </c>
      <c r="E5" s="4" t="s">
        <v>129</v>
      </c>
      <c r="F5" s="2" t="s">
        <v>102</v>
      </c>
      <c r="G5" s="2">
        <v>6</v>
      </c>
      <c r="H5" s="17">
        <f>VLOOKUP(F5,'[1]HEERALAL PARAMANAND'!$C$4:$D$251,2,FALSE)</f>
        <v>45</v>
      </c>
      <c r="I5" s="17">
        <f>VLOOKUP(F5,'[1]HEERALAL PARAMANAND'!$C$4:$E$251,3,FALSE)</f>
        <v>0</v>
      </c>
      <c r="J5" s="17">
        <v>20</v>
      </c>
      <c r="K5" s="17">
        <f t="shared" ref="K5:K44" si="0">G5*H5+I5+J5</f>
        <v>290</v>
      </c>
    </row>
    <row r="6" spans="1:11">
      <c r="A6" s="2">
        <v>3</v>
      </c>
      <c r="B6" s="2" t="s">
        <v>0</v>
      </c>
      <c r="C6" s="2" t="s">
        <v>60</v>
      </c>
      <c r="D6" s="2" t="s">
        <v>3</v>
      </c>
      <c r="E6" s="4" t="s">
        <v>129</v>
      </c>
      <c r="F6" s="2" t="s">
        <v>103</v>
      </c>
      <c r="G6" s="2">
        <v>5</v>
      </c>
      <c r="H6" s="17">
        <f>VLOOKUP(F6,'[1]HEERALAL PARAMANAND'!$C$4:$D$251,2,FALSE)</f>
        <v>38</v>
      </c>
      <c r="I6" s="17">
        <f>VLOOKUP(F6,'[1]HEERALAL PARAMANAND'!$C$4:$E$251,3,FALSE)</f>
        <v>0</v>
      </c>
      <c r="J6" s="17">
        <v>20</v>
      </c>
      <c r="K6" s="17">
        <f t="shared" si="0"/>
        <v>210</v>
      </c>
    </row>
    <row r="7" spans="1:11">
      <c r="A7" s="2">
        <v>4</v>
      </c>
      <c r="B7" s="2" t="s">
        <v>0</v>
      </c>
      <c r="C7" s="2" t="s">
        <v>61</v>
      </c>
      <c r="D7" s="2" t="s">
        <v>4</v>
      </c>
      <c r="E7" s="4" t="s">
        <v>129</v>
      </c>
      <c r="F7" s="2" t="s">
        <v>104</v>
      </c>
      <c r="G7" s="2">
        <v>3</v>
      </c>
      <c r="H7" s="17">
        <f>VLOOKUP(F7,'[1]HEERALAL PARAMANAND'!$C$4:$D$251,2,FALSE)</f>
        <v>38</v>
      </c>
      <c r="I7" s="17">
        <f>VLOOKUP(F7,'[1]HEERALAL PARAMANAND'!$C$4:$E$251,3,FALSE)</f>
        <v>0</v>
      </c>
      <c r="J7" s="17">
        <v>20</v>
      </c>
      <c r="K7" s="17">
        <f t="shared" si="0"/>
        <v>134</v>
      </c>
    </row>
    <row r="8" spans="1:11">
      <c r="A8" s="2">
        <v>5</v>
      </c>
      <c r="B8" s="2" t="s">
        <v>5</v>
      </c>
      <c r="C8" s="2" t="s">
        <v>62</v>
      </c>
      <c r="D8" s="2" t="s">
        <v>6</v>
      </c>
      <c r="E8" s="4" t="s">
        <v>129</v>
      </c>
      <c r="F8" s="2" t="s">
        <v>105</v>
      </c>
      <c r="G8" s="2">
        <v>14</v>
      </c>
      <c r="H8" s="17">
        <f>VLOOKUP(F8,'[1]HEERALAL PARAMANAND'!$C$4:$D$251,2,FALSE)</f>
        <v>38</v>
      </c>
      <c r="I8" s="17">
        <f>VLOOKUP(F8,'[1]HEERALAL PARAMANAND'!$C$4:$E$251,3,FALSE)</f>
        <v>0</v>
      </c>
      <c r="J8" s="17">
        <v>20</v>
      </c>
      <c r="K8" s="17">
        <f t="shared" si="0"/>
        <v>552</v>
      </c>
    </row>
    <row r="9" spans="1:11">
      <c r="A9" s="2">
        <v>6</v>
      </c>
      <c r="B9" s="2" t="s">
        <v>5</v>
      </c>
      <c r="C9" s="2" t="s">
        <v>63</v>
      </c>
      <c r="D9" s="2" t="s">
        <v>7</v>
      </c>
      <c r="E9" s="4" t="s">
        <v>129</v>
      </c>
      <c r="F9" s="2" t="s">
        <v>106</v>
      </c>
      <c r="G9" s="2">
        <v>10</v>
      </c>
      <c r="H9" s="17">
        <f>VLOOKUP(F9,'[1]HEERALAL PARAMANAND'!$C$4:$D$251,2,FALSE)</f>
        <v>50</v>
      </c>
      <c r="I9" s="17">
        <f>VLOOKUP(F9,'[1]HEERALAL PARAMANAND'!$C$4:$E$251,3,FALSE)</f>
        <v>0</v>
      </c>
      <c r="J9" s="17">
        <v>20</v>
      </c>
      <c r="K9" s="17">
        <f t="shared" si="0"/>
        <v>520</v>
      </c>
    </row>
    <row r="10" spans="1:11">
      <c r="A10" s="2">
        <v>7</v>
      </c>
      <c r="B10" s="2" t="s">
        <v>5</v>
      </c>
      <c r="C10" s="2" t="s">
        <v>64</v>
      </c>
      <c r="D10" s="2" t="s">
        <v>8</v>
      </c>
      <c r="E10" s="4" t="s">
        <v>129</v>
      </c>
      <c r="F10" s="2" t="s">
        <v>106</v>
      </c>
      <c r="G10" s="2">
        <v>17</v>
      </c>
      <c r="H10" s="17">
        <f>VLOOKUP(F10,'[1]HEERALAL PARAMANAND'!$C$4:$D$251,2,FALSE)</f>
        <v>50</v>
      </c>
      <c r="I10" s="17">
        <f>VLOOKUP(F10,'[1]HEERALAL PARAMANAND'!$C$4:$E$251,3,FALSE)</f>
        <v>0</v>
      </c>
      <c r="J10" s="17">
        <v>20</v>
      </c>
      <c r="K10" s="17">
        <f t="shared" si="0"/>
        <v>870</v>
      </c>
    </row>
    <row r="11" spans="1:11">
      <c r="A11" s="2">
        <v>8</v>
      </c>
      <c r="B11" s="2" t="s">
        <v>10</v>
      </c>
      <c r="C11" s="2" t="s">
        <v>66</v>
      </c>
      <c r="D11" s="2" t="s">
        <v>11</v>
      </c>
      <c r="E11" s="4" t="s">
        <v>129</v>
      </c>
      <c r="F11" s="2" t="s">
        <v>108</v>
      </c>
      <c r="G11" s="2">
        <v>12</v>
      </c>
      <c r="H11" s="17">
        <f>VLOOKUP(F11,'[1]HEERALAL PARAMANAND'!$C$4:$D$251,2,FALSE)</f>
        <v>52</v>
      </c>
      <c r="I11" s="17">
        <f>VLOOKUP(F11,'[1]HEERALAL PARAMANAND'!$C$4:$E$251,3,FALSE)</f>
        <v>0</v>
      </c>
      <c r="J11" s="17">
        <v>20</v>
      </c>
      <c r="K11" s="17">
        <f t="shared" si="0"/>
        <v>644</v>
      </c>
    </row>
    <row r="12" spans="1:11">
      <c r="A12" s="2">
        <v>9</v>
      </c>
      <c r="B12" s="2" t="s">
        <v>10</v>
      </c>
      <c r="C12" s="2" t="s">
        <v>67</v>
      </c>
      <c r="D12" s="2" t="s">
        <v>12</v>
      </c>
      <c r="E12" s="4" t="s">
        <v>129</v>
      </c>
      <c r="F12" s="2" t="s">
        <v>109</v>
      </c>
      <c r="G12" s="2">
        <v>34</v>
      </c>
      <c r="H12" s="17">
        <f>VLOOKUP(F12,'[1]HEERALAL PARAMANAND'!$C$4:$D$251,2,FALSE)</f>
        <v>38</v>
      </c>
      <c r="I12" s="17">
        <f>VLOOKUP(F12,'[1]HEERALAL PARAMANAND'!$C$4:$E$251,3,FALSE)</f>
        <v>0</v>
      </c>
      <c r="J12" s="17">
        <v>20</v>
      </c>
      <c r="K12" s="17">
        <f t="shared" si="0"/>
        <v>1312</v>
      </c>
    </row>
    <row r="13" spans="1:11">
      <c r="A13" s="2">
        <v>10</v>
      </c>
      <c r="B13" s="2" t="s">
        <v>10</v>
      </c>
      <c r="C13" s="2" t="s">
        <v>69</v>
      </c>
      <c r="D13" s="2" t="s">
        <v>15</v>
      </c>
      <c r="E13" s="4" t="s">
        <v>129</v>
      </c>
      <c r="F13" s="2" t="s">
        <v>111</v>
      </c>
      <c r="G13" s="2">
        <v>40</v>
      </c>
      <c r="H13" s="17">
        <f>VLOOKUP(F13,'[1]HEERALAL PARAMANAND'!$C$4:$D$251,2,FALSE)</f>
        <v>55</v>
      </c>
      <c r="I13" s="17">
        <f>VLOOKUP(F13,'[1]HEERALAL PARAMANAND'!$C$4:$E$251,3,FALSE)</f>
        <v>0</v>
      </c>
      <c r="J13" s="17">
        <v>20</v>
      </c>
      <c r="K13" s="17">
        <f t="shared" si="0"/>
        <v>2220</v>
      </c>
    </row>
    <row r="14" spans="1:11">
      <c r="A14" s="2">
        <v>11</v>
      </c>
      <c r="B14" s="2" t="s">
        <v>13</v>
      </c>
      <c r="C14" s="2" t="s">
        <v>68</v>
      </c>
      <c r="D14" s="2" t="s">
        <v>14</v>
      </c>
      <c r="E14" s="4" t="s">
        <v>129</v>
      </c>
      <c r="F14" s="2" t="s">
        <v>110</v>
      </c>
      <c r="G14" s="2">
        <v>44</v>
      </c>
      <c r="H14" s="17">
        <f>VLOOKUP(F14,'[1]HEERALAL PARAMANAND'!$C$4:$D$251,2,FALSE)</f>
        <v>65</v>
      </c>
      <c r="I14" s="17">
        <f>VLOOKUP(F14,'[1]HEERALAL PARAMANAND'!$C$4:$E$251,3,FALSE)</f>
        <v>0</v>
      </c>
      <c r="J14" s="17">
        <v>20</v>
      </c>
      <c r="K14" s="17">
        <f t="shared" si="0"/>
        <v>2880</v>
      </c>
    </row>
    <row r="15" spans="1:11">
      <c r="A15" s="2">
        <v>12</v>
      </c>
      <c r="B15" s="2" t="s">
        <v>16</v>
      </c>
      <c r="C15" s="2" t="s">
        <v>70</v>
      </c>
      <c r="D15" s="2" t="s">
        <v>17</v>
      </c>
      <c r="E15" s="4" t="s">
        <v>129</v>
      </c>
      <c r="F15" s="2" t="s">
        <v>111</v>
      </c>
      <c r="G15" s="2">
        <v>20</v>
      </c>
      <c r="H15" s="17">
        <f>VLOOKUP(F15,'[1]HEERALAL PARAMANAND'!$C$4:$D$251,2,FALSE)</f>
        <v>55</v>
      </c>
      <c r="I15" s="17">
        <f>VLOOKUP(F15,'[1]HEERALAL PARAMANAND'!$C$4:$E$251,3,FALSE)</f>
        <v>0</v>
      </c>
      <c r="J15" s="17">
        <v>20</v>
      </c>
      <c r="K15" s="17">
        <f t="shared" si="0"/>
        <v>1120</v>
      </c>
    </row>
    <row r="16" spans="1:11">
      <c r="A16" s="2">
        <v>13</v>
      </c>
      <c r="B16" s="2" t="s">
        <v>16</v>
      </c>
      <c r="C16" s="2" t="s">
        <v>71</v>
      </c>
      <c r="D16" s="2" t="s">
        <v>18</v>
      </c>
      <c r="E16" s="4" t="s">
        <v>129</v>
      </c>
      <c r="F16" s="2" t="s">
        <v>112</v>
      </c>
      <c r="G16" s="2">
        <v>30</v>
      </c>
      <c r="H16" s="17">
        <f>VLOOKUP(F16,'[1]HEERALAL PARAMANAND'!$C$4:$D$251,2,FALSE)</f>
        <v>38</v>
      </c>
      <c r="I16" s="17">
        <f>VLOOKUP(F16,'[1]HEERALAL PARAMANAND'!$C$4:$E$251,3,FALSE)</f>
        <v>700</v>
      </c>
      <c r="J16" s="17">
        <v>20</v>
      </c>
      <c r="K16" s="17">
        <f t="shared" si="0"/>
        <v>1860</v>
      </c>
    </row>
    <row r="17" spans="1:11">
      <c r="A17" s="2">
        <v>14</v>
      </c>
      <c r="B17" s="2" t="s">
        <v>16</v>
      </c>
      <c r="C17" s="2" t="s">
        <v>72</v>
      </c>
      <c r="D17" s="2" t="s">
        <v>19</v>
      </c>
      <c r="E17" s="4" t="s">
        <v>129</v>
      </c>
      <c r="F17" s="2" t="s">
        <v>113</v>
      </c>
      <c r="G17" s="2">
        <v>20</v>
      </c>
      <c r="H17" s="17">
        <f>VLOOKUP(F17,'[1]HEERALAL PARAMANAND'!$C$4:$D$251,2,FALSE)</f>
        <v>38</v>
      </c>
      <c r="I17" s="17">
        <f>VLOOKUP(F17,'[1]HEERALAL PARAMANAND'!$C$4:$E$251,3,FALSE)</f>
        <v>0</v>
      </c>
      <c r="J17" s="17">
        <v>20</v>
      </c>
      <c r="K17" s="17">
        <f t="shared" si="0"/>
        <v>780</v>
      </c>
    </row>
    <row r="18" spans="1:11">
      <c r="A18" s="2">
        <v>15</v>
      </c>
      <c r="B18" s="2" t="s">
        <v>16</v>
      </c>
      <c r="C18" s="2" t="s">
        <v>73</v>
      </c>
      <c r="D18" s="2" t="s">
        <v>20</v>
      </c>
      <c r="E18" s="4" t="s">
        <v>129</v>
      </c>
      <c r="F18" s="2" t="s">
        <v>114</v>
      </c>
      <c r="G18" s="2">
        <v>7</v>
      </c>
      <c r="H18" s="17">
        <f>VLOOKUP(F18,'[1]HEERALAL PARAMANAND'!$C$4:$D$251,2,FALSE)</f>
        <v>38</v>
      </c>
      <c r="I18" s="17">
        <f>VLOOKUP(F18,'[1]HEERALAL PARAMANAND'!$C$4:$E$251,3,FALSE)</f>
        <v>400</v>
      </c>
      <c r="J18" s="17">
        <v>20</v>
      </c>
      <c r="K18" s="17">
        <f t="shared" si="0"/>
        <v>686</v>
      </c>
    </row>
    <row r="19" spans="1:11">
      <c r="A19" s="2">
        <v>16</v>
      </c>
      <c r="B19" s="2" t="s">
        <v>21</v>
      </c>
      <c r="C19" s="2" t="s">
        <v>74</v>
      </c>
      <c r="D19" s="2" t="s">
        <v>22</v>
      </c>
      <c r="E19" s="4" t="s">
        <v>129</v>
      </c>
      <c r="F19" s="2" t="s">
        <v>108</v>
      </c>
      <c r="G19" s="2">
        <v>25</v>
      </c>
      <c r="H19" s="17">
        <f>VLOOKUP(F19,'[1]HEERALAL PARAMANAND'!$C$4:$D$251,2,FALSE)</f>
        <v>52</v>
      </c>
      <c r="I19" s="17">
        <f>VLOOKUP(F19,'[1]HEERALAL PARAMANAND'!$C$4:$E$251,3,FALSE)</f>
        <v>0</v>
      </c>
      <c r="J19" s="17">
        <v>20</v>
      </c>
      <c r="K19" s="17">
        <f t="shared" si="0"/>
        <v>1320</v>
      </c>
    </row>
    <row r="20" spans="1:11">
      <c r="A20" s="2">
        <v>17</v>
      </c>
      <c r="B20" s="2" t="s">
        <v>21</v>
      </c>
      <c r="C20" s="2" t="s">
        <v>75</v>
      </c>
      <c r="D20" s="2" t="s">
        <v>24</v>
      </c>
      <c r="E20" s="4" t="s">
        <v>129</v>
      </c>
      <c r="F20" s="2" t="s">
        <v>115</v>
      </c>
      <c r="G20" s="2">
        <v>10</v>
      </c>
      <c r="H20" s="17">
        <f>VLOOKUP(F20,'[1]HEERALAL PARAMANAND'!$C$4:$D$251,2,FALSE)</f>
        <v>42</v>
      </c>
      <c r="I20" s="17">
        <f>VLOOKUP(F20,'[1]HEERALAL PARAMANAND'!$C$4:$E$251,3,FALSE)</f>
        <v>0</v>
      </c>
      <c r="J20" s="17">
        <v>20</v>
      </c>
      <c r="K20" s="17">
        <f t="shared" si="0"/>
        <v>440</v>
      </c>
    </row>
    <row r="21" spans="1:11">
      <c r="A21" s="2">
        <v>18</v>
      </c>
      <c r="B21" s="2" t="s">
        <v>21</v>
      </c>
      <c r="C21" s="2" t="s">
        <v>76</v>
      </c>
      <c r="D21" s="2" t="s">
        <v>25</v>
      </c>
      <c r="E21" s="4" t="s">
        <v>129</v>
      </c>
      <c r="F21" s="2" t="s">
        <v>104</v>
      </c>
      <c r="G21" s="2">
        <v>15</v>
      </c>
      <c r="H21" s="17">
        <f>VLOOKUP(F21,'[1]HEERALAL PARAMANAND'!$C$4:$D$251,2,FALSE)</f>
        <v>38</v>
      </c>
      <c r="I21" s="17">
        <f>VLOOKUP(F21,'[1]HEERALAL PARAMANAND'!$C$4:$E$251,3,FALSE)</f>
        <v>0</v>
      </c>
      <c r="J21" s="17">
        <v>20</v>
      </c>
      <c r="K21" s="17">
        <f t="shared" si="0"/>
        <v>590</v>
      </c>
    </row>
    <row r="22" spans="1:11">
      <c r="A22" s="2">
        <v>19</v>
      </c>
      <c r="B22" s="2" t="s">
        <v>21</v>
      </c>
      <c r="C22" s="2" t="s">
        <v>77</v>
      </c>
      <c r="D22" s="2" t="s">
        <v>26</v>
      </c>
      <c r="E22" s="4" t="s">
        <v>129</v>
      </c>
      <c r="F22" s="2" t="s">
        <v>106</v>
      </c>
      <c r="G22" s="2">
        <v>11</v>
      </c>
      <c r="H22" s="17">
        <f>VLOOKUP(F22,'[1]HEERALAL PARAMANAND'!$C$4:$D$251,2,FALSE)</f>
        <v>50</v>
      </c>
      <c r="I22" s="17">
        <f>VLOOKUP(F22,'[1]HEERALAL PARAMANAND'!$C$4:$E$251,3,FALSE)</f>
        <v>0</v>
      </c>
      <c r="J22" s="17">
        <v>20</v>
      </c>
      <c r="K22" s="17">
        <f t="shared" si="0"/>
        <v>570</v>
      </c>
    </row>
    <row r="23" spans="1:11">
      <c r="A23" s="2">
        <v>20</v>
      </c>
      <c r="B23" s="2" t="s">
        <v>21</v>
      </c>
      <c r="C23" s="2" t="s">
        <v>79</v>
      </c>
      <c r="D23" s="2" t="s">
        <v>17</v>
      </c>
      <c r="E23" s="4" t="s">
        <v>129</v>
      </c>
      <c r="F23" s="2" t="s">
        <v>107</v>
      </c>
      <c r="G23" s="2">
        <v>15</v>
      </c>
      <c r="H23" s="17">
        <f>VLOOKUP(F23,'[1]HEERALAL PARAMANAND'!$C$4:$D$251,2,FALSE)</f>
        <v>38</v>
      </c>
      <c r="I23" s="17">
        <f>VLOOKUP(F23,'[1]HEERALAL PARAMANAND'!$C$4:$E$251,3,FALSE)</f>
        <v>0</v>
      </c>
      <c r="J23" s="17">
        <v>20</v>
      </c>
      <c r="K23" s="17">
        <f t="shared" si="0"/>
        <v>590</v>
      </c>
    </row>
    <row r="24" spans="1:11">
      <c r="A24" s="2">
        <v>21</v>
      </c>
      <c r="B24" s="2" t="s">
        <v>21</v>
      </c>
      <c r="C24" s="2" t="s">
        <v>82</v>
      </c>
      <c r="D24" s="2" t="s">
        <v>31</v>
      </c>
      <c r="E24" s="4" t="s">
        <v>129</v>
      </c>
      <c r="F24" s="2" t="s">
        <v>118</v>
      </c>
      <c r="G24" s="2">
        <v>15</v>
      </c>
      <c r="H24" s="17">
        <f>VLOOKUP(F24,'[1]HEERALAL PARAMANAND'!$C$4:$D$251,2,FALSE)</f>
        <v>57</v>
      </c>
      <c r="I24" s="17">
        <f>VLOOKUP(F24,'[1]HEERALAL PARAMANAND'!$C$4:$E$251,3,FALSE)</f>
        <v>0</v>
      </c>
      <c r="J24" s="17">
        <v>20</v>
      </c>
      <c r="K24" s="17">
        <f t="shared" si="0"/>
        <v>875</v>
      </c>
    </row>
    <row r="25" spans="1:11">
      <c r="A25" s="2">
        <v>22</v>
      </c>
      <c r="B25" s="2" t="s">
        <v>23</v>
      </c>
      <c r="C25" s="2" t="s">
        <v>80</v>
      </c>
      <c r="D25" s="2" t="s">
        <v>29</v>
      </c>
      <c r="E25" s="4" t="s">
        <v>129</v>
      </c>
      <c r="F25" s="2" t="s">
        <v>116</v>
      </c>
      <c r="G25" s="2">
        <v>35</v>
      </c>
      <c r="H25" s="17">
        <f>VLOOKUP(F25,'[1]HEERALAL PARAMANAND'!$C$4:$D$251,2,FALSE)</f>
        <v>38</v>
      </c>
      <c r="I25" s="17">
        <f>VLOOKUP(F25,'[1]HEERALAL PARAMANAND'!$C$4:$E$251,3,FALSE)</f>
        <v>0</v>
      </c>
      <c r="J25" s="17">
        <v>20</v>
      </c>
      <c r="K25" s="17">
        <f t="shared" si="0"/>
        <v>1350</v>
      </c>
    </row>
    <row r="26" spans="1:11">
      <c r="A26" s="2">
        <v>23</v>
      </c>
      <c r="B26" s="2" t="s">
        <v>23</v>
      </c>
      <c r="C26" s="2" t="s">
        <v>81</v>
      </c>
      <c r="D26" s="2" t="s">
        <v>30</v>
      </c>
      <c r="E26" s="4" t="s">
        <v>129</v>
      </c>
      <c r="F26" s="2" t="s">
        <v>117</v>
      </c>
      <c r="G26" s="2">
        <v>10</v>
      </c>
      <c r="H26" s="17">
        <f>VLOOKUP(F26,'[1]HEERALAL PARAMANAND'!$C$4:$D$251,2,FALSE)</f>
        <v>38</v>
      </c>
      <c r="I26" s="17">
        <f>VLOOKUP(F26,'[1]HEERALAL PARAMANAND'!$C$4:$E$251,3,FALSE)</f>
        <v>0</v>
      </c>
      <c r="J26" s="17">
        <v>20</v>
      </c>
      <c r="K26" s="17">
        <f t="shared" si="0"/>
        <v>400</v>
      </c>
    </row>
    <row r="27" spans="1:11">
      <c r="A27" s="2">
        <v>24</v>
      </c>
      <c r="B27" s="2" t="s">
        <v>27</v>
      </c>
      <c r="C27" s="2" t="s">
        <v>78</v>
      </c>
      <c r="D27" s="2" t="s">
        <v>28</v>
      </c>
      <c r="E27" s="4" t="s">
        <v>129</v>
      </c>
      <c r="F27" s="2" t="s">
        <v>102</v>
      </c>
      <c r="G27" s="2">
        <v>8</v>
      </c>
      <c r="H27" s="17">
        <f>VLOOKUP(F27,'[1]HEERALAL PARAMANAND'!$C$4:$D$251,2,FALSE)</f>
        <v>45</v>
      </c>
      <c r="I27" s="17">
        <f>VLOOKUP(F27,'[1]HEERALAL PARAMANAND'!$C$4:$E$251,3,FALSE)</f>
        <v>0</v>
      </c>
      <c r="J27" s="17">
        <v>20</v>
      </c>
      <c r="K27" s="17">
        <f t="shared" si="0"/>
        <v>380</v>
      </c>
    </row>
    <row r="28" spans="1:11">
      <c r="A28" s="2">
        <v>25</v>
      </c>
      <c r="B28" s="2" t="s">
        <v>32</v>
      </c>
      <c r="C28" s="2" t="s">
        <v>83</v>
      </c>
      <c r="D28" s="2" t="s">
        <v>33</v>
      </c>
      <c r="E28" s="4" t="s">
        <v>129</v>
      </c>
      <c r="F28" s="2" t="s">
        <v>119</v>
      </c>
      <c r="G28" s="2">
        <v>8</v>
      </c>
      <c r="H28" s="17">
        <v>52</v>
      </c>
      <c r="I28" s="17">
        <v>0</v>
      </c>
      <c r="J28" s="17">
        <v>20</v>
      </c>
      <c r="K28" s="17">
        <f t="shared" si="0"/>
        <v>436</v>
      </c>
    </row>
    <row r="29" spans="1:11">
      <c r="A29" s="2">
        <v>26</v>
      </c>
      <c r="B29" s="2" t="s">
        <v>34</v>
      </c>
      <c r="C29" s="2" t="s">
        <v>84</v>
      </c>
      <c r="D29" s="2" t="s">
        <v>35</v>
      </c>
      <c r="E29" s="4" t="s">
        <v>129</v>
      </c>
      <c r="F29" s="2" t="s">
        <v>120</v>
      </c>
      <c r="G29" s="2">
        <v>80</v>
      </c>
      <c r="H29" s="17">
        <f>VLOOKUP(F29,'[1]HEERALAL PARAMANAND'!$C$4:$D$251,2,FALSE)</f>
        <v>57</v>
      </c>
      <c r="I29" s="17">
        <f>VLOOKUP(F29,'[1]HEERALAL PARAMANAND'!$C$4:$E$251,3,FALSE)</f>
        <v>500</v>
      </c>
      <c r="J29" s="17">
        <v>20</v>
      </c>
      <c r="K29" s="17">
        <f t="shared" si="0"/>
        <v>5080</v>
      </c>
    </row>
    <row r="30" spans="1:11">
      <c r="A30" s="2">
        <v>27</v>
      </c>
      <c r="B30" s="2" t="s">
        <v>36</v>
      </c>
      <c r="C30" s="2" t="s">
        <v>85</v>
      </c>
      <c r="D30" s="2" t="s">
        <v>18</v>
      </c>
      <c r="E30" s="4" t="s">
        <v>129</v>
      </c>
      <c r="F30" s="2" t="s">
        <v>120</v>
      </c>
      <c r="G30" s="2">
        <v>53</v>
      </c>
      <c r="H30" s="17">
        <f>VLOOKUP(F30,'[1]HEERALAL PARAMANAND'!$C$4:$D$251,2,FALSE)</f>
        <v>57</v>
      </c>
      <c r="I30" s="17">
        <f>VLOOKUP(F30,'[1]HEERALAL PARAMANAND'!$C$4:$E$251,3,FALSE)</f>
        <v>500</v>
      </c>
      <c r="J30" s="17">
        <v>20</v>
      </c>
      <c r="K30" s="17">
        <f t="shared" si="0"/>
        <v>3541</v>
      </c>
    </row>
    <row r="31" spans="1:11">
      <c r="A31" s="2">
        <v>28</v>
      </c>
      <c r="B31" s="2" t="s">
        <v>36</v>
      </c>
      <c r="C31" s="2" t="s">
        <v>86</v>
      </c>
      <c r="D31" s="2" t="s">
        <v>37</v>
      </c>
      <c r="E31" s="4" t="s">
        <v>129</v>
      </c>
      <c r="F31" s="2" t="s">
        <v>121</v>
      </c>
      <c r="G31" s="2">
        <v>10</v>
      </c>
      <c r="H31" s="17">
        <f>VLOOKUP(F31,'[1]HEERALAL PARAMANAND'!$C$4:$D$251,2,FALSE)</f>
        <v>52</v>
      </c>
      <c r="I31" s="17">
        <f>VLOOKUP(F31,'[1]HEERALAL PARAMANAND'!$C$4:$E$251,3,FALSE)</f>
        <v>0</v>
      </c>
      <c r="J31" s="17">
        <v>20</v>
      </c>
      <c r="K31" s="17">
        <f t="shared" si="0"/>
        <v>540</v>
      </c>
    </row>
    <row r="32" spans="1:11">
      <c r="A32" s="2">
        <v>29</v>
      </c>
      <c r="B32" s="2" t="s">
        <v>38</v>
      </c>
      <c r="C32" s="2" t="s">
        <v>87</v>
      </c>
      <c r="D32" s="2" t="s">
        <v>39</v>
      </c>
      <c r="E32" s="4" t="s">
        <v>129</v>
      </c>
      <c r="F32" s="2" t="s">
        <v>112</v>
      </c>
      <c r="G32" s="2">
        <v>20</v>
      </c>
      <c r="H32" s="17">
        <f>VLOOKUP(F32,'[1]HEERALAL PARAMANAND'!$C$4:$D$251,2,FALSE)</f>
        <v>38</v>
      </c>
      <c r="I32" s="17">
        <f>VLOOKUP(F32,'[1]HEERALAL PARAMANAND'!$C$4:$E$251,3,FALSE)</f>
        <v>700</v>
      </c>
      <c r="J32" s="17">
        <v>20</v>
      </c>
      <c r="K32" s="17">
        <f t="shared" si="0"/>
        <v>1480</v>
      </c>
    </row>
    <row r="33" spans="1:14">
      <c r="A33" s="2">
        <v>30</v>
      </c>
      <c r="B33" s="2" t="s">
        <v>40</v>
      </c>
      <c r="C33" s="2" t="s">
        <v>88</v>
      </c>
      <c r="D33" s="2" t="s">
        <v>41</v>
      </c>
      <c r="E33" s="4" t="s">
        <v>129</v>
      </c>
      <c r="F33" s="2" t="s">
        <v>122</v>
      </c>
      <c r="G33" s="2">
        <v>10</v>
      </c>
      <c r="H33" s="17">
        <f>VLOOKUP(F33,'[1]HEERALAL PARAMANAND'!$C$4:$D$251,2,FALSE)</f>
        <v>42</v>
      </c>
      <c r="I33" s="17">
        <f>VLOOKUP(F33,'[1]HEERALAL PARAMANAND'!$C$4:$E$251,3,FALSE)</f>
        <v>0</v>
      </c>
      <c r="J33" s="17">
        <v>20</v>
      </c>
      <c r="K33" s="17">
        <f t="shared" si="0"/>
        <v>440</v>
      </c>
    </row>
    <row r="34" spans="1:14">
      <c r="A34" s="2">
        <v>31</v>
      </c>
      <c r="B34" s="2" t="s">
        <v>42</v>
      </c>
      <c r="C34" s="2" t="s">
        <v>89</v>
      </c>
      <c r="D34" s="2" t="s">
        <v>43</v>
      </c>
      <c r="E34" s="4" t="s">
        <v>129</v>
      </c>
      <c r="F34" s="2" t="s">
        <v>121</v>
      </c>
      <c r="G34" s="2">
        <v>3</v>
      </c>
      <c r="H34" s="17">
        <f>VLOOKUP(F34,'[1]HEERALAL PARAMANAND'!$C$4:$D$251,2,FALSE)</f>
        <v>52</v>
      </c>
      <c r="I34" s="17">
        <f>VLOOKUP(F34,'[1]HEERALAL PARAMANAND'!$C$4:$E$251,3,FALSE)</f>
        <v>0</v>
      </c>
      <c r="J34" s="17">
        <v>20</v>
      </c>
      <c r="K34" s="17">
        <f t="shared" si="0"/>
        <v>176</v>
      </c>
    </row>
    <row r="35" spans="1:14">
      <c r="A35" s="2">
        <v>32</v>
      </c>
      <c r="B35" s="2" t="s">
        <v>42</v>
      </c>
      <c r="C35" s="2" t="s">
        <v>91</v>
      </c>
      <c r="D35" s="2" t="s">
        <v>47</v>
      </c>
      <c r="E35" s="4" t="s">
        <v>129</v>
      </c>
      <c r="F35" s="2" t="s">
        <v>124</v>
      </c>
      <c r="G35" s="2">
        <v>6</v>
      </c>
      <c r="H35" s="17">
        <f>VLOOKUP(F35,'[1]HEERALAL PARAMANAND'!$C$4:$D$251,2,FALSE)</f>
        <v>120</v>
      </c>
      <c r="I35" s="17">
        <f>VLOOKUP(F35,'[1]HEERALAL PARAMANAND'!$C$4:$E$251,3,FALSE)</f>
        <v>0</v>
      </c>
      <c r="J35" s="17">
        <v>20</v>
      </c>
      <c r="K35" s="17">
        <f t="shared" si="0"/>
        <v>740</v>
      </c>
    </row>
    <row r="36" spans="1:14">
      <c r="A36" s="2">
        <v>33</v>
      </c>
      <c r="B36" s="2" t="s">
        <v>42</v>
      </c>
      <c r="C36" s="2" t="s">
        <v>95</v>
      </c>
      <c r="D36" s="2" t="s">
        <v>51</v>
      </c>
      <c r="E36" s="4" t="s">
        <v>129</v>
      </c>
      <c r="F36" s="2" t="s">
        <v>125</v>
      </c>
      <c r="G36" s="2">
        <v>7</v>
      </c>
      <c r="H36" s="17">
        <f>VLOOKUP(F36,'[1]HEERALAL PARAMANAND'!$C$4:$D$251,2,FALSE)</f>
        <v>67</v>
      </c>
      <c r="I36" s="17">
        <f>VLOOKUP(F36,'[1]HEERALAL PARAMANAND'!$C$4:$E$251,3,FALSE)</f>
        <v>0</v>
      </c>
      <c r="J36" s="17">
        <v>20</v>
      </c>
      <c r="K36" s="17">
        <f t="shared" si="0"/>
        <v>489</v>
      </c>
    </row>
    <row r="37" spans="1:14">
      <c r="A37" s="2">
        <v>34</v>
      </c>
      <c r="B37" s="2" t="s">
        <v>45</v>
      </c>
      <c r="C37" s="2" t="s">
        <v>90</v>
      </c>
      <c r="D37" s="2" t="s">
        <v>46</v>
      </c>
      <c r="E37" s="4" t="s">
        <v>129</v>
      </c>
      <c r="F37" s="2" t="s">
        <v>123</v>
      </c>
      <c r="G37" s="2">
        <v>5</v>
      </c>
      <c r="H37" s="17">
        <f>VLOOKUP(F37,'[1]HEERALAL PARAMANAND'!$C$4:$D$251,2,FALSE)</f>
        <v>38</v>
      </c>
      <c r="I37" s="17">
        <f>VLOOKUP(F37,'[1]HEERALAL PARAMANAND'!$C$4:$E$251,3,FALSE)</f>
        <v>0</v>
      </c>
      <c r="J37" s="17">
        <v>20</v>
      </c>
      <c r="K37" s="17">
        <f t="shared" si="0"/>
        <v>210</v>
      </c>
    </row>
    <row r="38" spans="1:14">
      <c r="A38" s="2">
        <v>35</v>
      </c>
      <c r="B38" s="2" t="s">
        <v>45</v>
      </c>
      <c r="C38" s="2" t="s">
        <v>92</v>
      </c>
      <c r="D38" s="2" t="s">
        <v>48</v>
      </c>
      <c r="E38" s="4" t="s">
        <v>129</v>
      </c>
      <c r="F38" s="2" t="s">
        <v>108</v>
      </c>
      <c r="G38" s="2">
        <v>10</v>
      </c>
      <c r="H38" s="17">
        <f>VLOOKUP(F38,'[1]HEERALAL PARAMANAND'!$C$4:$D$251,2,FALSE)</f>
        <v>52</v>
      </c>
      <c r="I38" s="17">
        <f>VLOOKUP(F38,'[1]HEERALAL PARAMANAND'!$C$4:$E$251,3,FALSE)</f>
        <v>0</v>
      </c>
      <c r="J38" s="17">
        <v>20</v>
      </c>
      <c r="K38" s="17">
        <f t="shared" si="0"/>
        <v>540</v>
      </c>
    </row>
    <row r="39" spans="1:14">
      <c r="A39" s="2">
        <v>36</v>
      </c>
      <c r="B39" s="2" t="s">
        <v>45</v>
      </c>
      <c r="C39" s="2" t="s">
        <v>93</v>
      </c>
      <c r="D39" s="2" t="s">
        <v>49</v>
      </c>
      <c r="E39" s="4" t="s">
        <v>129</v>
      </c>
      <c r="F39" s="4" t="s">
        <v>139</v>
      </c>
      <c r="G39" s="2">
        <v>5</v>
      </c>
      <c r="H39" s="17">
        <f>VLOOKUP(F39,'[1]HEERALAL PARAMANAND'!$C$4:$D$251,2,FALSE)</f>
        <v>38</v>
      </c>
      <c r="I39" s="17">
        <f>VLOOKUP(F39,'[1]HEERALAL PARAMANAND'!$C$4:$E$251,3,FALSE)</f>
        <v>0</v>
      </c>
      <c r="J39" s="17">
        <v>20</v>
      </c>
      <c r="K39" s="17">
        <f t="shared" si="0"/>
        <v>210</v>
      </c>
    </row>
    <row r="40" spans="1:14">
      <c r="A40" s="2">
        <v>37</v>
      </c>
      <c r="B40" s="2" t="s">
        <v>45</v>
      </c>
      <c r="C40" s="2" t="s">
        <v>96</v>
      </c>
      <c r="D40" s="2" t="s">
        <v>24</v>
      </c>
      <c r="E40" s="4" t="s">
        <v>129</v>
      </c>
      <c r="F40" s="2" t="s">
        <v>105</v>
      </c>
      <c r="G40" s="2">
        <v>7</v>
      </c>
      <c r="H40" s="17">
        <f>VLOOKUP(F40,'[1]HEERALAL PARAMANAND'!$C$4:$D$251,2,FALSE)</f>
        <v>38</v>
      </c>
      <c r="I40" s="17">
        <f>VLOOKUP(F40,'[1]HEERALAL PARAMANAND'!$C$4:$E$251,3,FALSE)</f>
        <v>0</v>
      </c>
      <c r="J40" s="17">
        <v>20</v>
      </c>
      <c r="K40" s="17">
        <f t="shared" si="0"/>
        <v>286</v>
      </c>
    </row>
    <row r="41" spans="1:14">
      <c r="A41" s="2">
        <v>38</v>
      </c>
      <c r="B41" s="2" t="s">
        <v>44</v>
      </c>
      <c r="C41" s="2" t="s">
        <v>94</v>
      </c>
      <c r="D41" s="2" t="s">
        <v>50</v>
      </c>
      <c r="E41" s="4" t="s">
        <v>129</v>
      </c>
      <c r="F41" s="2" t="s">
        <v>114</v>
      </c>
      <c r="G41" s="2">
        <v>6</v>
      </c>
      <c r="H41" s="17">
        <f>VLOOKUP(F41,'[1]HEERALAL PARAMANAND'!$C$4:$D$251,2,FALSE)</f>
        <v>38</v>
      </c>
      <c r="I41" s="17">
        <f>VLOOKUP(F41,'[1]HEERALAL PARAMANAND'!$C$4:$E$251,3,FALSE)</f>
        <v>400</v>
      </c>
      <c r="J41" s="17">
        <v>20</v>
      </c>
      <c r="K41" s="17">
        <f t="shared" si="0"/>
        <v>648</v>
      </c>
    </row>
    <row r="42" spans="1:14">
      <c r="A42" s="2">
        <v>39</v>
      </c>
      <c r="B42" s="2" t="s">
        <v>52</v>
      </c>
      <c r="C42" s="2" t="s">
        <v>97</v>
      </c>
      <c r="D42" s="2" t="s">
        <v>53</v>
      </c>
      <c r="E42" s="4" t="s">
        <v>129</v>
      </c>
      <c r="F42" s="2" t="s">
        <v>126</v>
      </c>
      <c r="G42" s="2">
        <v>3</v>
      </c>
      <c r="H42" s="17">
        <f>VLOOKUP(F42,'[1]HEERALAL PARAMANAND'!$C$4:$D$251,2,FALSE)</f>
        <v>67</v>
      </c>
      <c r="I42" s="17">
        <f>VLOOKUP(F42,'[1]HEERALAL PARAMANAND'!$C$4:$E$251,3,FALSE)</f>
        <v>0</v>
      </c>
      <c r="J42" s="17">
        <v>20</v>
      </c>
      <c r="K42" s="17">
        <f t="shared" si="0"/>
        <v>221</v>
      </c>
      <c r="N42" s="25"/>
    </row>
    <row r="43" spans="1:14">
      <c r="A43" s="2">
        <v>40</v>
      </c>
      <c r="B43" s="2" t="s">
        <v>52</v>
      </c>
      <c r="C43" s="2" t="s">
        <v>98</v>
      </c>
      <c r="D43" s="2" t="s">
        <v>54</v>
      </c>
      <c r="E43" s="4" t="s">
        <v>129</v>
      </c>
      <c r="F43" s="2" t="s">
        <v>127</v>
      </c>
      <c r="G43" s="2">
        <v>5</v>
      </c>
      <c r="H43" s="17">
        <f>VLOOKUP(F43,'[1]HEERALAL PARAMANAND'!$C$4:$D$251,2,FALSE)</f>
        <v>52</v>
      </c>
      <c r="I43" s="17">
        <f>VLOOKUP(F43,'[1]HEERALAL PARAMANAND'!$C$4:$E$251,3,FALSE)</f>
        <v>0</v>
      </c>
      <c r="J43" s="17">
        <v>20</v>
      </c>
      <c r="K43" s="17">
        <f t="shared" si="0"/>
        <v>280</v>
      </c>
    </row>
    <row r="44" spans="1:14">
      <c r="A44" s="2">
        <v>41</v>
      </c>
      <c r="B44" s="2" t="s">
        <v>55</v>
      </c>
      <c r="C44" s="2" t="s">
        <v>99</v>
      </c>
      <c r="D44" s="2" t="s">
        <v>56</v>
      </c>
      <c r="E44" s="4" t="s">
        <v>129</v>
      </c>
      <c r="F44" s="2" t="s">
        <v>128</v>
      </c>
      <c r="G44" s="2">
        <v>15</v>
      </c>
      <c r="H44" s="17">
        <f>VLOOKUP(F44,'[1]HEERALAL PARAMANAND'!$C$4:$D$251,2,FALSE)</f>
        <v>38</v>
      </c>
      <c r="I44" s="17">
        <f>VLOOKUP(F44,'[1]HEERALAL PARAMANAND'!$C$4:$E$251,3,FALSE)</f>
        <v>0</v>
      </c>
      <c r="J44" s="17">
        <v>20</v>
      </c>
      <c r="K44" s="17">
        <f t="shared" si="0"/>
        <v>590</v>
      </c>
    </row>
    <row r="45" spans="1:14" s="23" customFormat="1">
      <c r="A45" s="18" t="s">
        <v>142</v>
      </c>
      <c r="B45" s="19"/>
      <c r="C45" s="19"/>
      <c r="D45" s="19"/>
      <c r="E45" s="19"/>
      <c r="F45" s="19"/>
      <c r="G45" s="19"/>
      <c r="H45" s="20"/>
      <c r="I45" s="20"/>
      <c r="J45" s="21"/>
      <c r="K45" s="22">
        <f>SUM(K4:K44)</f>
        <v>36900</v>
      </c>
    </row>
    <row r="46" spans="1:14" s="23" customFormat="1" ht="30" customHeight="1">
      <c r="A46" s="3" t="s">
        <v>140</v>
      </c>
      <c r="B46" s="3"/>
      <c r="C46" s="3"/>
      <c r="D46" s="3"/>
      <c r="E46" s="3"/>
      <c r="F46" s="3"/>
      <c r="G46" s="3"/>
      <c r="H46" s="24"/>
      <c r="I46" s="24"/>
      <c r="J46" s="24"/>
      <c r="K46" s="24"/>
    </row>
    <row r="47" spans="1:14" s="23" customFormat="1" ht="30" customHeight="1">
      <c r="A47" s="3" t="s">
        <v>141</v>
      </c>
      <c r="B47" s="3"/>
      <c r="C47" s="3"/>
      <c r="D47" s="3"/>
      <c r="E47" s="3"/>
      <c r="F47" s="3"/>
      <c r="G47" s="3"/>
      <c r="H47" s="24"/>
      <c r="I47" s="24"/>
      <c r="J47" s="24"/>
      <c r="K47" s="24"/>
    </row>
  </sheetData>
  <sortState ref="B2:G42">
    <sortCondition ref="B2"/>
  </sortState>
  <mergeCells count="7">
    <mergeCell ref="A45:J45"/>
    <mergeCell ref="A46:K46"/>
    <mergeCell ref="A47:K47"/>
    <mergeCell ref="A1:H1"/>
    <mergeCell ref="I1:K1"/>
    <mergeCell ref="A2:H2"/>
    <mergeCell ref="I2:K2"/>
  </mergeCells>
  <conditionalFormatting sqref="C1:C2">
    <cfRule type="duplicateValues" dxfId="4" priority="3"/>
    <cfRule type="duplicateValues" dxfId="5" priority="4"/>
  </conditionalFormatting>
  <conditionalFormatting sqref="C45:C47">
    <cfRule type="duplicateValues" dxfId="2" priority="1"/>
    <cfRule type="duplicateValues" dxfId="3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2025-05-22T04:59:35Z</dcterms:created>
  <dcterms:modified xsi:type="dcterms:W3CDTF">2025-05-22T04:59:43Z</dcterms:modified>
</cp:coreProperties>
</file>