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G33" i="1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4"/>
  <c r="H5"/>
  <c r="L5" s="1"/>
  <c r="H6"/>
  <c r="L6" s="1"/>
  <c r="H7"/>
  <c r="L7" s="1"/>
  <c r="H8"/>
  <c r="L8" s="1"/>
  <c r="H9"/>
  <c r="L9" s="1"/>
  <c r="H10"/>
  <c r="L10" s="1"/>
  <c r="H11"/>
  <c r="L11" s="1"/>
  <c r="H12"/>
  <c r="L12" s="1"/>
  <c r="H13"/>
  <c r="L13" s="1"/>
  <c r="H14"/>
  <c r="L14" s="1"/>
  <c r="H15"/>
  <c r="L15" s="1"/>
  <c r="H16"/>
  <c r="L16" s="1"/>
  <c r="H17"/>
  <c r="L17" s="1"/>
  <c r="H18"/>
  <c r="L18" s="1"/>
  <c r="H19"/>
  <c r="L19" s="1"/>
  <c r="H20"/>
  <c r="L20" s="1"/>
  <c r="H21"/>
  <c r="L21" s="1"/>
  <c r="H22"/>
  <c r="L22" s="1"/>
  <c r="H23"/>
  <c r="L23" s="1"/>
  <c r="H24"/>
  <c r="L24" s="1"/>
  <c r="H25"/>
  <c r="L25" s="1"/>
  <c r="H26"/>
  <c r="L26" s="1"/>
  <c r="H27"/>
  <c r="L27" s="1"/>
  <c r="H28"/>
  <c r="L28" s="1"/>
  <c r="H29"/>
  <c r="L29" s="1"/>
  <c r="H4"/>
  <c r="L4" s="1"/>
  <c r="L30" s="1"/>
</calcChain>
</file>

<file path=xl/sharedStrings.xml><?xml version="1.0" encoding="utf-8"?>
<sst xmlns="http://schemas.openxmlformats.org/spreadsheetml/2006/main" count="148" uniqueCount="97">
  <si>
    <t>01/2/2026</t>
  </si>
  <si>
    <t>326</t>
  </si>
  <si>
    <t>02/2/2026</t>
  </si>
  <si>
    <t>328</t>
  </si>
  <si>
    <t>329</t>
  </si>
  <si>
    <t>34</t>
  </si>
  <si>
    <t>11/2/2026</t>
  </si>
  <si>
    <t>343</t>
  </si>
  <si>
    <t>13/2/2026</t>
  </si>
  <si>
    <t>342</t>
  </si>
  <si>
    <t>346</t>
  </si>
  <si>
    <t>345</t>
  </si>
  <si>
    <t>36</t>
  </si>
  <si>
    <t>21/2/2026</t>
  </si>
  <si>
    <t>352</t>
  </si>
  <si>
    <t>350</t>
  </si>
  <si>
    <t>349</t>
  </si>
  <si>
    <t>25/2/2026</t>
  </si>
  <si>
    <t>358</t>
  </si>
  <si>
    <t>26/2/2026</t>
  </si>
  <si>
    <t>360</t>
  </si>
  <si>
    <t>27/2/2026</t>
  </si>
  <si>
    <t>362</t>
  </si>
  <si>
    <t>357</t>
  </si>
  <si>
    <t>359</t>
  </si>
  <si>
    <t>361</t>
  </si>
  <si>
    <t>371</t>
  </si>
  <si>
    <t>28/2/2026</t>
  </si>
  <si>
    <t>370</t>
  </si>
  <si>
    <t>369</t>
  </si>
  <si>
    <t>368</t>
  </si>
  <si>
    <t>365</t>
  </si>
  <si>
    <t>356</t>
  </si>
  <si>
    <t>377</t>
  </si>
  <si>
    <t>373</t>
  </si>
  <si>
    <t>SL</t>
  </si>
  <si>
    <t>DATE</t>
  </si>
  <si>
    <t>LR NO</t>
  </si>
  <si>
    <t>INV NO</t>
  </si>
  <si>
    <t>FROM</t>
  </si>
  <si>
    <t>TO</t>
  </si>
  <si>
    <t>CASE</t>
  </si>
  <si>
    <t>JA/18491</t>
  </si>
  <si>
    <t>JA/18493</t>
  </si>
  <si>
    <t>JA/18560</t>
  </si>
  <si>
    <t>JA/18768</t>
  </si>
  <si>
    <t>JA/19110</t>
  </si>
  <si>
    <t>JA/19171</t>
  </si>
  <si>
    <t>JA/19172</t>
  </si>
  <si>
    <t>JA/19266</t>
  </si>
  <si>
    <t>JA/19290</t>
  </si>
  <si>
    <t>JA/19564</t>
  </si>
  <si>
    <t>JA/19568</t>
  </si>
  <si>
    <t>JA/19582</t>
  </si>
  <si>
    <t>JA/19758</t>
  </si>
  <si>
    <t>JA/19787</t>
  </si>
  <si>
    <t>JA/19788</t>
  </si>
  <si>
    <t>JA/19803</t>
  </si>
  <si>
    <t>JA/19807</t>
  </si>
  <si>
    <t>JA/19834</t>
  </si>
  <si>
    <t>JA/19846</t>
  </si>
  <si>
    <t>JA/19855</t>
  </si>
  <si>
    <t>JA/19857</t>
  </si>
  <si>
    <t>JA/19865</t>
  </si>
  <si>
    <t>JA/19941</t>
  </si>
  <si>
    <t>JA/19942</t>
  </si>
  <si>
    <t>JA/20093</t>
  </si>
  <si>
    <t>JA/20334</t>
  </si>
  <si>
    <t>ROURKELA</t>
  </si>
  <si>
    <t>CHANDOL</t>
  </si>
  <si>
    <t>CHHATRAPUR</t>
  </si>
  <si>
    <t>KANIHA</t>
  </si>
  <si>
    <t>keshpur</t>
  </si>
  <si>
    <t>KODALA</t>
  </si>
  <si>
    <t>KHURDA</t>
  </si>
  <si>
    <t>PALLAHARA</t>
  </si>
  <si>
    <t>JHARSUGUDA</t>
  </si>
  <si>
    <t>DHENKANAL</t>
  </si>
  <si>
    <t>JASIPUR</t>
  </si>
  <si>
    <t>RASOL</t>
  </si>
  <si>
    <t>SAMBALPUR</t>
  </si>
  <si>
    <t>KUCHINDA</t>
  </si>
  <si>
    <t>SOUTH BALANDA</t>
  </si>
  <si>
    <t>CTC</t>
  </si>
  <si>
    <t>RATE</t>
  </si>
  <si>
    <t>HML</t>
  </si>
  <si>
    <t>DD.CH.</t>
  </si>
  <si>
    <t>LR.CH.</t>
  </si>
  <si>
    <t>AMOUNT</t>
  </si>
  <si>
    <t>KUJANGA</t>
  </si>
  <si>
    <t>GARPOSH</t>
  </si>
  <si>
    <t>INVOICE
PRAGATI LOGISTICS,SAMANTA SAHI KHUNTIA LANE,8984191006
GST No:21AGHPB9356M1Z9</t>
  </si>
  <si>
    <t xml:space="preserve">RAVI PANKHA  INDIA PVT LTD
Address: Plot No. 739/8762, Khata No. 663/20  Sikharpur, Nadikula Sahi, PO- Naya Bazar, P.S. Chauliaganj,9437383620
GST No:21AAECR5944D1ZO
</t>
  </si>
  <si>
    <t>(RUPEES THIRTEEN THOUSAND EIGHT HUNDRED FIFTY NINE ONLY)</t>
  </si>
  <si>
    <t>Kindly, verify &amp; confirm within 7 days, else GST will be filed by 20th FEB,2026
GST to be paid by Consignor under Reverse Charge Mechanism(RCM) as per GST.</t>
  </si>
  <si>
    <t>Thanking you for your business.
PRAGATI LOGISTICS</t>
  </si>
  <si>
    <t xml:space="preserve">Bill Date: 28/02/2026
Bill NO : 27882
Total Amount : 28261.00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</si>
</sst>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 applyNumberFormat="1" applyFont="1"/>
    <xf numFmtId="0" fontId="1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2" fontId="0" fillId="0" borderId="1" xfId="0" applyNumberFormat="1" applyFont="1" applyBorder="1"/>
    <xf numFmtId="0" fontId="0" fillId="0" borderId="1" xfId="0" applyNumberFormat="1" applyBorder="1"/>
    <xf numFmtId="0" fontId="0" fillId="0" borderId="0" xfId="0" applyNumberFormat="1" applyFont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0" fontId="2" fillId="0" borderId="1" xfId="0" applyNumberFormat="1" applyFont="1" applyBorder="1" applyAlignment="1">
      <alignment wrapText="1"/>
    </xf>
    <xf numFmtId="2" fontId="0" fillId="0" borderId="0" xfId="0" applyNumberFormat="1" applyFont="1" applyAlignment="1">
      <alignment wrapText="1"/>
    </xf>
    <xf numFmtId="2" fontId="0" fillId="0" borderId="0" xfId="0" applyNumberFormat="1" applyFont="1"/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wrapText="1"/>
    </xf>
    <xf numFmtId="0" fontId="2" fillId="0" borderId="3" xfId="0" applyNumberFormat="1" applyFont="1" applyBorder="1" applyAlignment="1">
      <alignment horizontal="left" wrapText="1"/>
    </xf>
    <xf numFmtId="0" fontId="2" fillId="0" borderId="4" xfId="0" applyNumberFormat="1" applyFont="1" applyBorder="1" applyAlignment="1">
      <alignment horizontal="left"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2" fontId="2" fillId="0" borderId="3" xfId="0" applyNumberFormat="1" applyFont="1" applyBorder="1" applyAlignment="1">
      <alignment horizontal="right" wrapText="1"/>
    </xf>
    <xf numFmtId="2" fontId="2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114301</xdr:colOff>
      <xdr:row>0</xdr:row>
      <xdr:rowOff>76200</xdr:rowOff>
    </xdr:from>
    <xdr:to>
      <xdr:col>7</xdr:col>
      <xdr:colOff>200025</xdr:colOff>
      <xdr:row>0</xdr:row>
      <xdr:rowOff>1047750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4301" y="76200"/>
          <a:ext cx="3895724" cy="9715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>
        <row r="3">
          <cell r="C3" t="str">
            <v>BHUBANESWAR</v>
          </cell>
          <cell r="D3">
            <v>62</v>
          </cell>
        </row>
        <row r="4">
          <cell r="C4" t="str">
            <v>JATNI</v>
          </cell>
          <cell r="D4">
            <v>62</v>
          </cell>
        </row>
        <row r="5">
          <cell r="C5" t="str">
            <v>KAMAKHYANAGAR</v>
          </cell>
          <cell r="D5">
            <v>62</v>
          </cell>
        </row>
        <row r="6">
          <cell r="C6" t="str">
            <v>JAJPUR TOWN</v>
          </cell>
          <cell r="D6">
            <v>62</v>
          </cell>
        </row>
        <row r="7">
          <cell r="C7" t="str">
            <v>SAKHIGOPAL</v>
          </cell>
          <cell r="D7">
            <v>62</v>
          </cell>
        </row>
        <row r="8">
          <cell r="C8" t="str">
            <v>JAJPUR ROAD</v>
          </cell>
          <cell r="D8">
            <v>62</v>
          </cell>
        </row>
        <row r="9">
          <cell r="C9" t="str">
            <v>BARAMBA</v>
          </cell>
          <cell r="D9">
            <v>62</v>
          </cell>
        </row>
        <row r="10">
          <cell r="C10" t="str">
            <v>PATTAMUNDAI</v>
          </cell>
          <cell r="D10">
            <v>62</v>
          </cell>
        </row>
        <row r="11">
          <cell r="C11" t="str">
            <v>BHADRAK</v>
          </cell>
          <cell r="D11">
            <v>62</v>
          </cell>
        </row>
        <row r="12">
          <cell r="C12" t="str">
            <v>RAHAMA</v>
          </cell>
          <cell r="D12">
            <v>62</v>
          </cell>
        </row>
        <row r="13">
          <cell r="C13" t="str">
            <v>NUAPATNA</v>
          </cell>
          <cell r="D13">
            <v>62</v>
          </cell>
        </row>
        <row r="14">
          <cell r="C14" t="str">
            <v>CHANDPUR</v>
          </cell>
          <cell r="D14">
            <v>62</v>
          </cell>
        </row>
        <row r="15">
          <cell r="C15" t="str">
            <v>BARIPADA</v>
          </cell>
          <cell r="D15">
            <v>62</v>
          </cell>
        </row>
        <row r="16">
          <cell r="C16" t="str">
            <v>TALCHER</v>
          </cell>
          <cell r="D16">
            <v>62</v>
          </cell>
        </row>
        <row r="17">
          <cell r="C17" t="str">
            <v>BALASORE</v>
          </cell>
          <cell r="D17">
            <v>62</v>
          </cell>
        </row>
        <row r="18">
          <cell r="C18" t="str">
            <v>SOUTH BALANDA</v>
          </cell>
          <cell r="D18">
            <v>64</v>
          </cell>
        </row>
        <row r="19">
          <cell r="C19" t="str">
            <v>ANGUL</v>
          </cell>
          <cell r="D19">
            <v>62</v>
          </cell>
        </row>
        <row r="20">
          <cell r="C20" t="str">
            <v>KHURDA</v>
          </cell>
          <cell r="D20">
            <v>62</v>
          </cell>
        </row>
        <row r="21">
          <cell r="C21" t="str">
            <v>BERHAMPUR</v>
          </cell>
          <cell r="D21">
            <v>62</v>
          </cell>
        </row>
        <row r="22">
          <cell r="C22" t="str">
            <v>PARADEEP</v>
          </cell>
          <cell r="D22">
            <v>62</v>
          </cell>
        </row>
        <row r="23">
          <cell r="C23" t="str">
            <v>DHENKANAL</v>
          </cell>
          <cell r="D23">
            <v>62</v>
          </cell>
        </row>
        <row r="24">
          <cell r="C24" t="str">
            <v>CHANDOLA</v>
          </cell>
          <cell r="D24">
            <v>62</v>
          </cell>
        </row>
        <row r="25">
          <cell r="C25" t="str">
            <v>JASIPUR</v>
          </cell>
          <cell r="D25">
            <v>76</v>
          </cell>
        </row>
        <row r="26">
          <cell r="C26" t="str">
            <v>SORO</v>
          </cell>
          <cell r="D26">
            <v>62</v>
          </cell>
        </row>
        <row r="27">
          <cell r="C27" t="str">
            <v>BALUGAON</v>
          </cell>
          <cell r="D27">
            <v>62</v>
          </cell>
        </row>
        <row r="28">
          <cell r="C28" t="str">
            <v>SALIPUR</v>
          </cell>
          <cell r="D28">
            <v>62</v>
          </cell>
        </row>
        <row r="29">
          <cell r="C29" t="str">
            <v>BARANGA</v>
          </cell>
          <cell r="D29">
            <v>62</v>
          </cell>
        </row>
        <row r="30">
          <cell r="C30" t="str">
            <v>JAGATSINGHPUR</v>
          </cell>
          <cell r="D30">
            <v>62</v>
          </cell>
        </row>
        <row r="31">
          <cell r="C31" t="str">
            <v>NISCHINTKOILI</v>
          </cell>
          <cell r="D31">
            <v>62</v>
          </cell>
        </row>
        <row r="32">
          <cell r="C32" t="str">
            <v>BRAJARAJNAGAR</v>
          </cell>
          <cell r="D32">
            <v>81</v>
          </cell>
        </row>
        <row r="33">
          <cell r="C33" t="str">
            <v>BELPAHAD</v>
          </cell>
          <cell r="D33">
            <v>81</v>
          </cell>
        </row>
        <row r="34">
          <cell r="C34" t="str">
            <v>SUNDERGARH</v>
          </cell>
          <cell r="D34">
            <v>81</v>
          </cell>
        </row>
        <row r="35">
          <cell r="C35" t="str">
            <v>DEOGARH</v>
          </cell>
          <cell r="D35">
            <v>91</v>
          </cell>
        </row>
        <row r="36">
          <cell r="C36" t="str">
            <v>KUCHINDA</v>
          </cell>
          <cell r="D36">
            <v>76</v>
          </cell>
        </row>
        <row r="37">
          <cell r="C37" t="str">
            <v>ROURKELA</v>
          </cell>
          <cell r="D37">
            <v>71</v>
          </cell>
        </row>
        <row r="38">
          <cell r="C38" t="str">
            <v>BARGARH</v>
          </cell>
          <cell r="D38">
            <v>91</v>
          </cell>
        </row>
        <row r="39">
          <cell r="C39" t="str">
            <v>JHARSUGUDA</v>
          </cell>
          <cell r="D39">
            <v>66</v>
          </cell>
        </row>
        <row r="40">
          <cell r="C40" t="str">
            <v>HINDOL</v>
          </cell>
          <cell r="D40">
            <v>71</v>
          </cell>
        </row>
        <row r="41">
          <cell r="C41" t="str">
            <v>CHANDBALI</v>
          </cell>
          <cell r="D41">
            <v>71</v>
          </cell>
        </row>
        <row r="42">
          <cell r="C42" t="str">
            <v>KUAKHIA</v>
          </cell>
          <cell r="D42">
            <v>62</v>
          </cell>
        </row>
        <row r="43">
          <cell r="C43" t="str">
            <v>KANIHA</v>
          </cell>
          <cell r="D43">
            <v>71</v>
          </cell>
        </row>
        <row r="44">
          <cell r="C44" t="str">
            <v>KARANJIA</v>
          </cell>
          <cell r="D44">
            <v>76</v>
          </cell>
        </row>
        <row r="45">
          <cell r="C45" t="str">
            <v>NAYAGARH</v>
          </cell>
          <cell r="D45">
            <v>71</v>
          </cell>
        </row>
        <row r="46">
          <cell r="C46" t="str">
            <v>KENDRAPARA</v>
          </cell>
          <cell r="D46">
            <v>62</v>
          </cell>
        </row>
        <row r="47">
          <cell r="C47" t="str">
            <v>BALIANTA</v>
          </cell>
          <cell r="D47">
            <v>62</v>
          </cell>
        </row>
        <row r="48">
          <cell r="C48" t="str">
            <v>PALLAHARA</v>
          </cell>
          <cell r="D48">
            <v>86</v>
          </cell>
        </row>
        <row r="49">
          <cell r="C49" t="str">
            <v>JEYPORE</v>
          </cell>
          <cell r="D49">
            <v>76</v>
          </cell>
        </row>
        <row r="50">
          <cell r="C50" t="str">
            <v>KEONJHAR</v>
          </cell>
          <cell r="D50">
            <v>72</v>
          </cell>
        </row>
        <row r="51">
          <cell r="C51" t="str">
            <v>UDALA</v>
          </cell>
          <cell r="D51">
            <v>92</v>
          </cell>
        </row>
        <row r="52">
          <cell r="C52" t="str">
            <v>TIRTOL</v>
          </cell>
          <cell r="D52">
            <v>62</v>
          </cell>
        </row>
        <row r="53">
          <cell r="C53" t="str">
            <v>PIPILI</v>
          </cell>
          <cell r="D53">
            <v>62</v>
          </cell>
        </row>
        <row r="54">
          <cell r="C54" t="str">
            <v>NIMAPARA</v>
          </cell>
          <cell r="D54">
            <v>62</v>
          </cell>
        </row>
        <row r="55">
          <cell r="C55" t="str">
            <v>PURI</v>
          </cell>
          <cell r="D55">
            <v>62</v>
          </cell>
        </row>
        <row r="56">
          <cell r="C56" t="str">
            <v>BETONATI</v>
          </cell>
          <cell r="D56">
            <v>82</v>
          </cell>
        </row>
        <row r="57">
          <cell r="C57" t="str">
            <v>BALIA STORE</v>
          </cell>
          <cell r="D57">
            <v>62</v>
          </cell>
        </row>
        <row r="58">
          <cell r="C58" t="str">
            <v>CHHATRAPUR</v>
          </cell>
          <cell r="D58">
            <v>76</v>
          </cell>
        </row>
        <row r="59">
          <cell r="C59" t="str">
            <v>RASOL</v>
          </cell>
          <cell r="D59">
            <v>66</v>
          </cell>
        </row>
        <row r="60">
          <cell r="C60" t="str">
            <v>KESINGA</v>
          </cell>
          <cell r="D60">
            <v>106</v>
          </cell>
        </row>
        <row r="61">
          <cell r="C61" t="str">
            <v>SAMBALPUR</v>
          </cell>
          <cell r="D61">
            <v>76</v>
          </cell>
        </row>
        <row r="62">
          <cell r="C62" t="str">
            <v>HATA TOTA</v>
          </cell>
          <cell r="D62">
            <v>62</v>
          </cell>
        </row>
        <row r="63">
          <cell r="C63" t="str">
            <v>BHAWANIPATNA</v>
          </cell>
          <cell r="D63">
            <v>101</v>
          </cell>
        </row>
        <row r="64">
          <cell r="C64" t="str">
            <v>KANTABANJI</v>
          </cell>
          <cell r="D64">
            <v>101</v>
          </cell>
        </row>
        <row r="65">
          <cell r="C65" t="str">
            <v>RAIRANGPUR</v>
          </cell>
          <cell r="D65">
            <v>86</v>
          </cell>
        </row>
        <row r="66">
          <cell r="C66" t="str">
            <v>BANDHABAHAL</v>
          </cell>
          <cell r="D66">
            <v>91</v>
          </cell>
        </row>
        <row r="67">
          <cell r="C67" t="str">
            <v>BANKI</v>
          </cell>
          <cell r="D67">
            <v>76</v>
          </cell>
        </row>
        <row r="68">
          <cell r="C68" t="str">
            <v>GUNUPUR</v>
          </cell>
          <cell r="D68">
            <v>106</v>
          </cell>
        </row>
        <row r="69">
          <cell r="C69" t="str">
            <v>BOLANGIR</v>
          </cell>
          <cell r="D69">
            <v>101</v>
          </cell>
        </row>
        <row r="70">
          <cell r="C70" t="str">
            <v>GARPOSH</v>
          </cell>
          <cell r="D70">
            <v>96</v>
          </cell>
        </row>
        <row r="71">
          <cell r="C71" t="str">
            <v>ATTABIRA</v>
          </cell>
          <cell r="D71">
            <v>96</v>
          </cell>
        </row>
        <row r="72">
          <cell r="C72" t="str">
            <v>SONEPUR</v>
          </cell>
          <cell r="D72">
            <v>106</v>
          </cell>
        </row>
        <row r="73">
          <cell r="C73" t="str">
            <v>BHANJANAGAR</v>
          </cell>
          <cell r="D73">
            <v>86</v>
          </cell>
        </row>
        <row r="74">
          <cell r="C74" t="str">
            <v>BONDAMUNDA</v>
          </cell>
          <cell r="D74">
            <v>76</v>
          </cell>
        </row>
        <row r="75">
          <cell r="C75" t="str">
            <v>NUAPADA</v>
          </cell>
          <cell r="D75">
            <v>130</v>
          </cell>
        </row>
        <row r="76">
          <cell r="C76" t="str">
            <v>RAJGANGPUR</v>
          </cell>
          <cell r="D76">
            <v>86</v>
          </cell>
        </row>
        <row r="77">
          <cell r="C77" t="str">
            <v>KODALA</v>
          </cell>
          <cell r="D77">
            <v>80</v>
          </cell>
        </row>
        <row r="78">
          <cell r="C78" t="str">
            <v>BOUDH</v>
          </cell>
          <cell r="D78">
            <v>85</v>
          </cell>
        </row>
        <row r="79">
          <cell r="C79" t="str">
            <v>PARALAKHEMUNDI</v>
          </cell>
          <cell r="D79">
            <v>90</v>
          </cell>
        </row>
        <row r="80">
          <cell r="C80" t="str">
            <v>TIKABALI</v>
          </cell>
          <cell r="D80">
            <v>90</v>
          </cell>
        </row>
        <row r="81">
          <cell r="C81" t="str">
            <v>DHARMAGARH</v>
          </cell>
          <cell r="D81">
            <v>120</v>
          </cell>
        </row>
        <row r="82">
          <cell r="C82" t="str">
            <v>JUNAGARH</v>
          </cell>
          <cell r="D82">
            <v>120</v>
          </cell>
        </row>
        <row r="83">
          <cell r="C83" t="str">
            <v>NARIPUR</v>
          </cell>
          <cell r="D83">
            <v>62</v>
          </cell>
        </row>
        <row r="84">
          <cell r="C84" t="str">
            <v>ASKA</v>
          </cell>
          <cell r="D84">
            <v>72</v>
          </cell>
        </row>
        <row r="85">
          <cell r="C85" t="str">
            <v>PHULBANI</v>
          </cell>
          <cell r="D85">
            <v>75</v>
          </cell>
        </row>
        <row r="86">
          <cell r="C86" t="str">
            <v>KUJANGA</v>
          </cell>
          <cell r="D86">
            <v>62</v>
          </cell>
        </row>
        <row r="87">
          <cell r="C87" t="str">
            <v>CHANDOL</v>
          </cell>
          <cell r="D87">
            <v>62</v>
          </cell>
        </row>
        <row r="88">
          <cell r="C88" t="str">
            <v>BHATLI</v>
          </cell>
          <cell r="D88">
            <v>100</v>
          </cell>
        </row>
        <row r="89">
          <cell r="C89" t="str">
            <v>RAYAGADA</v>
          </cell>
          <cell r="D89">
            <v>85</v>
          </cell>
        </row>
        <row r="90">
          <cell r="C90" t="str">
            <v>MUNIGUDA</v>
          </cell>
          <cell r="D90">
            <v>130</v>
          </cell>
        </row>
        <row r="91">
          <cell r="C91" t="str">
            <v>NABARANGPUR</v>
          </cell>
          <cell r="D91">
            <v>120</v>
          </cell>
        </row>
        <row r="92">
          <cell r="C92" t="str">
            <v>KORAPUT</v>
          </cell>
          <cell r="D92">
            <v>110</v>
          </cell>
        </row>
        <row r="93">
          <cell r="C93" t="str">
            <v>J K PUR</v>
          </cell>
          <cell r="D93">
            <v>95</v>
          </cell>
        </row>
        <row r="94">
          <cell r="C94" t="str">
            <v>KESHPUR</v>
          </cell>
          <cell r="D94">
            <v>80</v>
          </cell>
        </row>
        <row r="95">
          <cell r="C95" t="str">
            <v>TIHIDI</v>
          </cell>
          <cell r="D95">
            <v>90</v>
          </cell>
        </row>
        <row r="96">
          <cell r="C96" t="str">
            <v>MALKANGIRI</v>
          </cell>
          <cell r="D96">
            <v>150</v>
          </cell>
        </row>
      </sheetData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4"/>
  <sheetViews>
    <sheetView tabSelected="1" workbookViewId="0">
      <selection activeCell="S17" sqref="S17"/>
    </sheetView>
  </sheetViews>
  <sheetFormatPr defaultRowHeight="15"/>
  <cols>
    <col min="1" max="1" width="3" bestFit="1" customWidth="1"/>
    <col min="2" max="2" width="9.7109375" bestFit="1" customWidth="1"/>
    <col min="3" max="3" width="8.85546875" bestFit="1" customWidth="1"/>
    <col min="4" max="4" width="7.5703125" bestFit="1" customWidth="1"/>
    <col min="5" max="5" width="6.42578125" bestFit="1" customWidth="1"/>
    <col min="6" max="6" width="16.140625" bestFit="1" customWidth="1"/>
    <col min="7" max="7" width="5.42578125" bestFit="1" customWidth="1"/>
    <col min="8" max="9" width="5.5703125" bestFit="1" customWidth="1"/>
    <col min="10" max="10" width="7.140625" bestFit="1" customWidth="1"/>
    <col min="11" max="11" width="6.5703125" bestFit="1" customWidth="1"/>
    <col min="12" max="12" width="9.42578125" bestFit="1" customWidth="1"/>
  </cols>
  <sheetData>
    <row r="1" spans="1:12" s="7" customFormat="1" ht="90" customHeight="1">
      <c r="A1" s="15"/>
      <c r="B1" s="16"/>
      <c r="C1" s="16"/>
      <c r="D1" s="16"/>
      <c r="E1" s="16"/>
      <c r="F1" s="16"/>
      <c r="G1" s="16"/>
      <c r="H1" s="17"/>
      <c r="I1" s="18" t="s">
        <v>91</v>
      </c>
      <c r="J1" s="18"/>
      <c r="K1" s="18"/>
      <c r="L1" s="18"/>
    </row>
    <row r="2" spans="1:12" s="7" customFormat="1" ht="75" customHeight="1">
      <c r="A2" s="19" t="s">
        <v>92</v>
      </c>
      <c r="B2" s="20"/>
      <c r="C2" s="20"/>
      <c r="D2" s="20"/>
      <c r="E2" s="20"/>
      <c r="F2" s="20"/>
      <c r="G2" s="20"/>
      <c r="H2" s="21"/>
      <c r="I2" s="18" t="s">
        <v>96</v>
      </c>
      <c r="J2" s="18"/>
      <c r="K2" s="18"/>
      <c r="L2" s="18"/>
    </row>
    <row r="3" spans="1:12" s="1" customFormat="1">
      <c r="A3" s="3" t="s">
        <v>35</v>
      </c>
      <c r="B3" s="3" t="s">
        <v>36</v>
      </c>
      <c r="C3" s="3" t="s">
        <v>37</v>
      </c>
      <c r="D3" s="3" t="s">
        <v>38</v>
      </c>
      <c r="E3" s="3" t="s">
        <v>39</v>
      </c>
      <c r="F3" s="3" t="s">
        <v>40</v>
      </c>
      <c r="G3" s="3" t="s">
        <v>41</v>
      </c>
      <c r="H3" s="4" t="s">
        <v>84</v>
      </c>
      <c r="I3" s="4" t="s">
        <v>85</v>
      </c>
      <c r="J3" s="4" t="s">
        <v>86</v>
      </c>
      <c r="K3" s="4" t="s">
        <v>87</v>
      </c>
      <c r="L3" s="4" t="s">
        <v>88</v>
      </c>
    </row>
    <row r="4" spans="1:12">
      <c r="A4" s="2">
        <v>1</v>
      </c>
      <c r="B4" s="2" t="s">
        <v>0</v>
      </c>
      <c r="C4" s="2" t="s">
        <v>42</v>
      </c>
      <c r="D4" s="2" t="s">
        <v>1</v>
      </c>
      <c r="E4" s="2" t="s">
        <v>83</v>
      </c>
      <c r="F4" s="2" t="s">
        <v>68</v>
      </c>
      <c r="G4" s="2">
        <v>22</v>
      </c>
      <c r="H4" s="5">
        <f>VLOOKUP(F4,'[1]RAVI MARKETING'!$C$3:$D$96,2,FALSE)</f>
        <v>71</v>
      </c>
      <c r="I4" s="5">
        <v>22</v>
      </c>
      <c r="J4" s="5">
        <f>G4*8</f>
        <v>176</v>
      </c>
      <c r="K4" s="5">
        <v>25</v>
      </c>
      <c r="L4" s="5">
        <f>G4*H4+I4+J4+K4</f>
        <v>1785</v>
      </c>
    </row>
    <row r="5" spans="1:12">
      <c r="A5" s="2">
        <v>2</v>
      </c>
      <c r="B5" s="2" t="s">
        <v>0</v>
      </c>
      <c r="C5" s="2" t="s">
        <v>43</v>
      </c>
      <c r="D5" s="2" t="s">
        <v>3</v>
      </c>
      <c r="E5" s="2" t="s">
        <v>83</v>
      </c>
      <c r="F5" s="2" t="s">
        <v>69</v>
      </c>
      <c r="G5" s="2">
        <v>19</v>
      </c>
      <c r="H5" s="5">
        <f>VLOOKUP(F5,'[1]RAVI MARKETING'!$C$3:$D$96,2,FALSE)</f>
        <v>62</v>
      </c>
      <c r="I5" s="5">
        <v>19</v>
      </c>
      <c r="J5" s="5">
        <f>G5*8</f>
        <v>152</v>
      </c>
      <c r="K5" s="5">
        <v>25</v>
      </c>
      <c r="L5" s="5">
        <f>G5*H5+I5+J5+K5</f>
        <v>1374</v>
      </c>
    </row>
    <row r="6" spans="1:12">
      <c r="A6" s="2">
        <v>3</v>
      </c>
      <c r="B6" s="2" t="s">
        <v>2</v>
      </c>
      <c r="C6" s="2" t="s">
        <v>44</v>
      </c>
      <c r="D6" s="2" t="s">
        <v>4</v>
      </c>
      <c r="E6" s="2" t="s">
        <v>83</v>
      </c>
      <c r="F6" s="2" t="s">
        <v>70</v>
      </c>
      <c r="G6" s="2">
        <v>9</v>
      </c>
      <c r="H6" s="5">
        <f>VLOOKUP(F6,'[1]RAVI MARKETING'!$C$3:$D$96,2,FALSE)</f>
        <v>76</v>
      </c>
      <c r="I6" s="5">
        <v>9</v>
      </c>
      <c r="J6" s="5">
        <f>G6*8</f>
        <v>72</v>
      </c>
      <c r="K6" s="5">
        <v>25</v>
      </c>
      <c r="L6" s="5">
        <f>G6*H6+I6+J6+K6</f>
        <v>790</v>
      </c>
    </row>
    <row r="7" spans="1:12">
      <c r="A7" s="2">
        <v>4</v>
      </c>
      <c r="B7" s="2" t="s">
        <v>2</v>
      </c>
      <c r="C7" s="2" t="s">
        <v>45</v>
      </c>
      <c r="D7" s="2" t="s">
        <v>5</v>
      </c>
      <c r="E7" s="2" t="s">
        <v>83</v>
      </c>
      <c r="F7" s="2" t="s">
        <v>71</v>
      </c>
      <c r="G7" s="2">
        <v>19</v>
      </c>
      <c r="H7" s="5">
        <f>VLOOKUP(F7,'[1]RAVI MARKETING'!$C$3:$D$96,2,FALSE)</f>
        <v>71</v>
      </c>
      <c r="I7" s="5">
        <v>19</v>
      </c>
      <c r="J7" s="5">
        <f>G7*8</f>
        <v>152</v>
      </c>
      <c r="K7" s="5">
        <v>25</v>
      </c>
      <c r="L7" s="5">
        <f>G7*H7+I7+J7+K7</f>
        <v>1545</v>
      </c>
    </row>
    <row r="8" spans="1:12">
      <c r="A8" s="2">
        <v>5</v>
      </c>
      <c r="B8" s="2" t="s">
        <v>6</v>
      </c>
      <c r="C8" s="2" t="s">
        <v>46</v>
      </c>
      <c r="D8" s="2" t="s">
        <v>7</v>
      </c>
      <c r="E8" s="2" t="s">
        <v>83</v>
      </c>
      <c r="F8" s="2" t="s">
        <v>72</v>
      </c>
      <c r="G8" s="2">
        <v>7</v>
      </c>
      <c r="H8" s="5">
        <f>VLOOKUP(F8,'[1]RAVI MARKETING'!$C$3:$D$96,2,FALSE)</f>
        <v>80</v>
      </c>
      <c r="I8" s="5">
        <v>7</v>
      </c>
      <c r="J8" s="5">
        <f>G8*8</f>
        <v>56</v>
      </c>
      <c r="K8" s="5">
        <v>25</v>
      </c>
      <c r="L8" s="5">
        <f>G8*H8+I8+J8+K8</f>
        <v>648</v>
      </c>
    </row>
    <row r="9" spans="1:12">
      <c r="A9" s="2">
        <v>6</v>
      </c>
      <c r="B9" s="2" t="s">
        <v>8</v>
      </c>
      <c r="C9" s="2" t="s">
        <v>47</v>
      </c>
      <c r="D9" s="2" t="s">
        <v>9</v>
      </c>
      <c r="E9" s="2" t="s">
        <v>83</v>
      </c>
      <c r="F9" s="2" t="s">
        <v>73</v>
      </c>
      <c r="G9" s="2">
        <v>32</v>
      </c>
      <c r="H9" s="5">
        <f>VLOOKUP(F9,'[1]RAVI MARKETING'!$C$3:$D$96,2,FALSE)</f>
        <v>80</v>
      </c>
      <c r="I9" s="5">
        <v>32</v>
      </c>
      <c r="J9" s="5">
        <f>G9*8</f>
        <v>256</v>
      </c>
      <c r="K9" s="5">
        <v>25</v>
      </c>
      <c r="L9" s="5">
        <f>G9*H9+I9+J9+K9</f>
        <v>2873</v>
      </c>
    </row>
    <row r="10" spans="1:12">
      <c r="A10" s="2">
        <v>7</v>
      </c>
      <c r="B10" s="2" t="s">
        <v>8</v>
      </c>
      <c r="C10" s="2" t="s">
        <v>48</v>
      </c>
      <c r="D10" s="2" t="s">
        <v>10</v>
      </c>
      <c r="E10" s="2" t="s">
        <v>83</v>
      </c>
      <c r="F10" s="2" t="s">
        <v>70</v>
      </c>
      <c r="G10" s="2">
        <v>9</v>
      </c>
      <c r="H10" s="5">
        <f>VLOOKUP(F10,'[1]RAVI MARKETING'!$C$3:$D$96,2,FALSE)</f>
        <v>76</v>
      </c>
      <c r="I10" s="5">
        <v>9</v>
      </c>
      <c r="J10" s="5">
        <f>G10*8</f>
        <v>72</v>
      </c>
      <c r="K10" s="5">
        <v>25</v>
      </c>
      <c r="L10" s="5">
        <f>G10*H10+I10+J10+K10</f>
        <v>790</v>
      </c>
    </row>
    <row r="11" spans="1:12">
      <c r="A11" s="2">
        <v>8</v>
      </c>
      <c r="B11" s="2" t="s">
        <v>8</v>
      </c>
      <c r="C11" s="2" t="s">
        <v>49</v>
      </c>
      <c r="D11" s="2" t="s">
        <v>11</v>
      </c>
      <c r="E11" s="2" t="s">
        <v>83</v>
      </c>
      <c r="F11" s="2" t="s">
        <v>74</v>
      </c>
      <c r="G11" s="2">
        <v>21</v>
      </c>
      <c r="H11" s="5">
        <f>VLOOKUP(F11,'[1]RAVI MARKETING'!$C$3:$D$96,2,FALSE)</f>
        <v>62</v>
      </c>
      <c r="I11" s="5">
        <v>21</v>
      </c>
      <c r="J11" s="5">
        <f>G11*8</f>
        <v>168</v>
      </c>
      <c r="K11" s="5">
        <v>25</v>
      </c>
      <c r="L11" s="5">
        <f>G11*H11+I11+J11+K11</f>
        <v>1516</v>
      </c>
    </row>
    <row r="12" spans="1:12">
      <c r="A12" s="2">
        <v>9</v>
      </c>
      <c r="B12" s="2" t="s">
        <v>8</v>
      </c>
      <c r="C12" s="2" t="s">
        <v>50</v>
      </c>
      <c r="D12" s="2" t="s">
        <v>12</v>
      </c>
      <c r="E12" s="2" t="s">
        <v>83</v>
      </c>
      <c r="F12" s="2" t="s">
        <v>75</v>
      </c>
      <c r="G12" s="2">
        <v>8</v>
      </c>
      <c r="H12" s="5">
        <f>VLOOKUP(F12,'[1]RAVI MARKETING'!$C$3:$D$96,2,FALSE)</f>
        <v>86</v>
      </c>
      <c r="I12" s="5">
        <v>8</v>
      </c>
      <c r="J12" s="5">
        <f>G12*8</f>
        <v>64</v>
      </c>
      <c r="K12" s="5">
        <v>25</v>
      </c>
      <c r="L12" s="5">
        <f>G12*H12+I12+J12+K12</f>
        <v>785</v>
      </c>
    </row>
    <row r="13" spans="1:12">
      <c r="A13" s="2">
        <v>10</v>
      </c>
      <c r="B13" s="2" t="s">
        <v>13</v>
      </c>
      <c r="C13" s="2" t="s">
        <v>51</v>
      </c>
      <c r="D13" s="2" t="s">
        <v>14</v>
      </c>
      <c r="E13" s="2" t="s">
        <v>83</v>
      </c>
      <c r="F13" s="6" t="s">
        <v>90</v>
      </c>
      <c r="G13" s="2">
        <v>20</v>
      </c>
      <c r="H13" s="5">
        <f>VLOOKUP(F13,'[1]RAVI MARKETING'!$C$3:$D$96,2,FALSE)</f>
        <v>96</v>
      </c>
      <c r="I13" s="5">
        <v>20</v>
      </c>
      <c r="J13" s="5">
        <f>G13*8</f>
        <v>160</v>
      </c>
      <c r="K13" s="5">
        <v>25</v>
      </c>
      <c r="L13" s="5">
        <f>G13*H13+I13+J13+K13</f>
        <v>2125</v>
      </c>
    </row>
    <row r="14" spans="1:12">
      <c r="A14" s="2">
        <v>11</v>
      </c>
      <c r="B14" s="2" t="s">
        <v>13</v>
      </c>
      <c r="C14" s="2" t="s">
        <v>52</v>
      </c>
      <c r="D14" s="2" t="s">
        <v>15</v>
      </c>
      <c r="E14" s="2" t="s">
        <v>83</v>
      </c>
      <c r="F14" s="2" t="s">
        <v>68</v>
      </c>
      <c r="G14" s="2">
        <v>5</v>
      </c>
      <c r="H14" s="5">
        <f>VLOOKUP(F14,'[1]RAVI MARKETING'!$C$3:$D$96,2,FALSE)</f>
        <v>71</v>
      </c>
      <c r="I14" s="5">
        <v>5</v>
      </c>
      <c r="J14" s="5">
        <f>G14*8</f>
        <v>40</v>
      </c>
      <c r="K14" s="5">
        <v>25</v>
      </c>
      <c r="L14" s="5">
        <f>G14*H14+I14+J14+K14</f>
        <v>425</v>
      </c>
    </row>
    <row r="15" spans="1:12">
      <c r="A15" s="2">
        <v>12</v>
      </c>
      <c r="B15" s="2" t="s">
        <v>13</v>
      </c>
      <c r="C15" s="2" t="s">
        <v>53</v>
      </c>
      <c r="D15" s="2" t="s">
        <v>16</v>
      </c>
      <c r="E15" s="2" t="s">
        <v>83</v>
      </c>
      <c r="F15" s="2" t="s">
        <v>76</v>
      </c>
      <c r="G15" s="2">
        <v>27</v>
      </c>
      <c r="H15" s="5">
        <f>VLOOKUP(F15,'[1]RAVI MARKETING'!$C$3:$D$96,2,FALSE)</f>
        <v>66</v>
      </c>
      <c r="I15" s="5">
        <v>27</v>
      </c>
      <c r="J15" s="5">
        <f>G15*8</f>
        <v>216</v>
      </c>
      <c r="K15" s="5">
        <v>25</v>
      </c>
      <c r="L15" s="5">
        <f>G15*H15+I15+J15+K15</f>
        <v>2050</v>
      </c>
    </row>
    <row r="16" spans="1:12">
      <c r="A16" s="2">
        <v>13</v>
      </c>
      <c r="B16" s="2" t="s">
        <v>17</v>
      </c>
      <c r="C16" s="2" t="s">
        <v>54</v>
      </c>
      <c r="D16" s="2" t="s">
        <v>18</v>
      </c>
      <c r="E16" s="2" t="s">
        <v>83</v>
      </c>
      <c r="F16" s="2" t="s">
        <v>68</v>
      </c>
      <c r="G16" s="2">
        <v>9</v>
      </c>
      <c r="H16" s="5">
        <f>VLOOKUP(F16,'[1]RAVI MARKETING'!$C$3:$D$96,2,FALSE)</f>
        <v>71</v>
      </c>
      <c r="I16" s="5">
        <v>9</v>
      </c>
      <c r="J16" s="5">
        <f>G16*8</f>
        <v>72</v>
      </c>
      <c r="K16" s="5">
        <v>25</v>
      </c>
      <c r="L16" s="5">
        <f>G16*H16+I16+J16+K16</f>
        <v>745</v>
      </c>
    </row>
    <row r="17" spans="1:12">
      <c r="A17" s="2">
        <v>14</v>
      </c>
      <c r="B17" s="2" t="s">
        <v>17</v>
      </c>
      <c r="C17" s="2" t="s">
        <v>57</v>
      </c>
      <c r="D17" s="2" t="s">
        <v>23</v>
      </c>
      <c r="E17" s="2" t="s">
        <v>83</v>
      </c>
      <c r="F17" s="2" t="s">
        <v>73</v>
      </c>
      <c r="G17" s="2">
        <v>21</v>
      </c>
      <c r="H17" s="5">
        <f>VLOOKUP(F17,'[1]RAVI MARKETING'!$C$3:$D$96,2,FALSE)</f>
        <v>80</v>
      </c>
      <c r="I17" s="5">
        <v>21</v>
      </c>
      <c r="J17" s="5">
        <f>G17*8</f>
        <v>168</v>
      </c>
      <c r="K17" s="5">
        <v>25</v>
      </c>
      <c r="L17" s="5">
        <f>G17*H17+I17+J17+K17</f>
        <v>1894</v>
      </c>
    </row>
    <row r="18" spans="1:12">
      <c r="A18" s="2">
        <v>15</v>
      </c>
      <c r="B18" s="2" t="s">
        <v>17</v>
      </c>
      <c r="C18" s="2" t="s">
        <v>65</v>
      </c>
      <c r="D18" s="2" t="s">
        <v>32</v>
      </c>
      <c r="E18" s="2" t="s">
        <v>83</v>
      </c>
      <c r="F18" s="2" t="s">
        <v>81</v>
      </c>
      <c r="G18" s="2">
        <v>14</v>
      </c>
      <c r="H18" s="5">
        <f>VLOOKUP(F18,'[1]RAVI MARKETING'!$C$3:$D$96,2,FALSE)</f>
        <v>76</v>
      </c>
      <c r="I18" s="5">
        <v>14</v>
      </c>
      <c r="J18" s="5">
        <f>G18*8</f>
        <v>112</v>
      </c>
      <c r="K18" s="5">
        <v>25</v>
      </c>
      <c r="L18" s="5">
        <f>G18*H18+I18+J18+K18</f>
        <v>1215</v>
      </c>
    </row>
    <row r="19" spans="1:12">
      <c r="A19" s="2">
        <v>16</v>
      </c>
      <c r="B19" s="2" t="s">
        <v>19</v>
      </c>
      <c r="C19" s="2" t="s">
        <v>55</v>
      </c>
      <c r="D19" s="2" t="s">
        <v>20</v>
      </c>
      <c r="E19" s="2" t="s">
        <v>83</v>
      </c>
      <c r="F19" s="2" t="s">
        <v>77</v>
      </c>
      <c r="G19" s="2">
        <v>19</v>
      </c>
      <c r="H19" s="5">
        <f>VLOOKUP(F19,'[1]RAVI MARKETING'!$C$3:$D$96,2,FALSE)</f>
        <v>62</v>
      </c>
      <c r="I19" s="5">
        <v>19</v>
      </c>
      <c r="J19" s="5">
        <f>G19*8</f>
        <v>152</v>
      </c>
      <c r="K19" s="5">
        <v>25</v>
      </c>
      <c r="L19" s="5">
        <f>G19*H19+I19+J19+K19</f>
        <v>1374</v>
      </c>
    </row>
    <row r="20" spans="1:12">
      <c r="A20" s="2">
        <v>17</v>
      </c>
      <c r="B20" s="2" t="s">
        <v>19</v>
      </c>
      <c r="C20" s="2" t="s">
        <v>56</v>
      </c>
      <c r="D20" s="2" t="s">
        <v>22</v>
      </c>
      <c r="E20" s="2" t="s">
        <v>83</v>
      </c>
      <c r="F20" s="6" t="s">
        <v>89</v>
      </c>
      <c r="G20" s="2">
        <v>3</v>
      </c>
      <c r="H20" s="5">
        <f>VLOOKUP(F20,'[1]RAVI MARKETING'!$C$3:$D$96,2,FALSE)</f>
        <v>62</v>
      </c>
      <c r="I20" s="5">
        <v>3</v>
      </c>
      <c r="J20" s="5">
        <f>G20*8</f>
        <v>24</v>
      </c>
      <c r="K20" s="5">
        <v>25</v>
      </c>
      <c r="L20" s="5">
        <f>G20*H20+I20+J20+K20</f>
        <v>238</v>
      </c>
    </row>
    <row r="21" spans="1:12">
      <c r="A21" s="2">
        <v>18</v>
      </c>
      <c r="B21" s="2" t="s">
        <v>19</v>
      </c>
      <c r="C21" s="2" t="s">
        <v>58</v>
      </c>
      <c r="D21" s="2" t="s">
        <v>24</v>
      </c>
      <c r="E21" s="2" t="s">
        <v>83</v>
      </c>
      <c r="F21" s="2" t="s">
        <v>78</v>
      </c>
      <c r="G21" s="2">
        <v>9</v>
      </c>
      <c r="H21" s="5">
        <f>VLOOKUP(F21,'[1]RAVI MARKETING'!$C$3:$D$96,2,FALSE)</f>
        <v>76</v>
      </c>
      <c r="I21" s="5">
        <v>9</v>
      </c>
      <c r="J21" s="5">
        <f>G21*8</f>
        <v>72</v>
      </c>
      <c r="K21" s="5">
        <v>25</v>
      </c>
      <c r="L21" s="5">
        <f>G21*H21+I21+J21+K21</f>
        <v>790</v>
      </c>
    </row>
    <row r="22" spans="1:12">
      <c r="A22" s="2">
        <v>19</v>
      </c>
      <c r="B22" s="2" t="s">
        <v>21</v>
      </c>
      <c r="C22" s="2" t="s">
        <v>59</v>
      </c>
      <c r="D22" s="2" t="s">
        <v>25</v>
      </c>
      <c r="E22" s="2" t="s">
        <v>83</v>
      </c>
      <c r="F22" s="2" t="s">
        <v>79</v>
      </c>
      <c r="G22" s="2">
        <v>7</v>
      </c>
      <c r="H22" s="5">
        <f>VLOOKUP(F22,'[1]RAVI MARKETING'!$C$3:$D$96,2,FALSE)</f>
        <v>66</v>
      </c>
      <c r="I22" s="5">
        <v>7</v>
      </c>
      <c r="J22" s="5">
        <f>G22*8</f>
        <v>56</v>
      </c>
      <c r="K22" s="5">
        <v>25</v>
      </c>
      <c r="L22" s="5">
        <f>G22*H22+I22+J22+K22</f>
        <v>550</v>
      </c>
    </row>
    <row r="23" spans="1:12">
      <c r="A23" s="2">
        <v>20</v>
      </c>
      <c r="B23" s="2" t="s">
        <v>21</v>
      </c>
      <c r="C23" s="2" t="s">
        <v>60</v>
      </c>
      <c r="D23" s="2" t="s">
        <v>26</v>
      </c>
      <c r="E23" s="2" t="s">
        <v>83</v>
      </c>
      <c r="F23" s="2" t="s">
        <v>73</v>
      </c>
      <c r="G23" s="2">
        <v>4</v>
      </c>
      <c r="H23" s="5">
        <f>VLOOKUP(F23,'[1]RAVI MARKETING'!$C$3:$D$96,2,FALSE)</f>
        <v>80</v>
      </c>
      <c r="I23" s="5">
        <v>4</v>
      </c>
      <c r="J23" s="5">
        <f>G23*8</f>
        <v>32</v>
      </c>
      <c r="K23" s="5">
        <v>25</v>
      </c>
      <c r="L23" s="5">
        <f>G23*H23+I23+J23+K23</f>
        <v>381</v>
      </c>
    </row>
    <row r="24" spans="1:12">
      <c r="A24" s="2">
        <v>21</v>
      </c>
      <c r="B24" s="2" t="s">
        <v>21</v>
      </c>
      <c r="C24" s="2" t="s">
        <v>61</v>
      </c>
      <c r="D24" s="2" t="s">
        <v>28</v>
      </c>
      <c r="E24" s="2" t="s">
        <v>83</v>
      </c>
      <c r="F24" s="2" t="s">
        <v>69</v>
      </c>
      <c r="G24" s="2">
        <v>11</v>
      </c>
      <c r="H24" s="5">
        <f>VLOOKUP(F24,'[1]RAVI MARKETING'!$C$3:$D$96,2,FALSE)</f>
        <v>62</v>
      </c>
      <c r="I24" s="5">
        <v>11</v>
      </c>
      <c r="J24" s="5">
        <f>G24*8</f>
        <v>88</v>
      </c>
      <c r="K24" s="5">
        <v>25</v>
      </c>
      <c r="L24" s="5">
        <f>G24*H24+I24+J24+K24</f>
        <v>806</v>
      </c>
    </row>
    <row r="25" spans="1:12">
      <c r="A25" s="2">
        <v>22</v>
      </c>
      <c r="B25" s="2" t="s">
        <v>21</v>
      </c>
      <c r="C25" s="2" t="s">
        <v>62</v>
      </c>
      <c r="D25" s="2" t="s">
        <v>29</v>
      </c>
      <c r="E25" s="2" t="s">
        <v>83</v>
      </c>
      <c r="F25" s="6" t="s">
        <v>89</v>
      </c>
      <c r="G25" s="2">
        <v>3</v>
      </c>
      <c r="H25" s="5">
        <f>VLOOKUP(F25,'[1]RAVI MARKETING'!$C$3:$D$96,2,FALSE)</f>
        <v>62</v>
      </c>
      <c r="I25" s="5">
        <v>3</v>
      </c>
      <c r="J25" s="5">
        <f>G25*8</f>
        <v>24</v>
      </c>
      <c r="K25" s="5">
        <v>25</v>
      </c>
      <c r="L25" s="5">
        <f>G25*H25+I25+J25+K25</f>
        <v>238</v>
      </c>
    </row>
    <row r="26" spans="1:12">
      <c r="A26" s="2">
        <v>23</v>
      </c>
      <c r="B26" s="2" t="s">
        <v>21</v>
      </c>
      <c r="C26" s="2" t="s">
        <v>63</v>
      </c>
      <c r="D26" s="2" t="s">
        <v>30</v>
      </c>
      <c r="E26" s="2" t="s">
        <v>83</v>
      </c>
      <c r="F26" s="2" t="s">
        <v>74</v>
      </c>
      <c r="G26" s="2">
        <v>17</v>
      </c>
      <c r="H26" s="5">
        <f>VLOOKUP(F26,'[1]RAVI MARKETING'!$C$3:$D$96,2,FALSE)</f>
        <v>62</v>
      </c>
      <c r="I26" s="5">
        <v>17</v>
      </c>
      <c r="J26" s="5">
        <f>G26*8</f>
        <v>136</v>
      </c>
      <c r="K26" s="5">
        <v>25</v>
      </c>
      <c r="L26" s="5">
        <f>G26*H26+I26+J26+K26</f>
        <v>1232</v>
      </c>
    </row>
    <row r="27" spans="1:12">
      <c r="A27" s="2">
        <v>24</v>
      </c>
      <c r="B27" s="2" t="s">
        <v>27</v>
      </c>
      <c r="C27" s="2" t="s">
        <v>64</v>
      </c>
      <c r="D27" s="2" t="s">
        <v>31</v>
      </c>
      <c r="E27" s="2" t="s">
        <v>83</v>
      </c>
      <c r="F27" s="2" t="s">
        <v>80</v>
      </c>
      <c r="G27" s="2">
        <v>8</v>
      </c>
      <c r="H27" s="5">
        <f>VLOOKUP(F27,'[1]RAVI MARKETING'!$C$3:$D$96,2,FALSE)</f>
        <v>76</v>
      </c>
      <c r="I27" s="5">
        <v>8</v>
      </c>
      <c r="J27" s="5">
        <f>G27*8</f>
        <v>64</v>
      </c>
      <c r="K27" s="5">
        <v>25</v>
      </c>
      <c r="L27" s="5">
        <f>G27*H27+I27+J27+K27</f>
        <v>705</v>
      </c>
    </row>
    <row r="28" spans="1:12">
      <c r="A28" s="2">
        <v>25</v>
      </c>
      <c r="B28" s="2" t="s">
        <v>27</v>
      </c>
      <c r="C28" s="2" t="s">
        <v>66</v>
      </c>
      <c r="D28" s="2" t="s">
        <v>33</v>
      </c>
      <c r="E28" s="2" t="s">
        <v>83</v>
      </c>
      <c r="F28" s="2" t="s">
        <v>70</v>
      </c>
      <c r="G28" s="2">
        <v>8</v>
      </c>
      <c r="H28" s="5">
        <f>VLOOKUP(F28,'[1]RAVI MARKETING'!$C$3:$D$96,2,FALSE)</f>
        <v>76</v>
      </c>
      <c r="I28" s="5">
        <v>8</v>
      </c>
      <c r="J28" s="5">
        <f>G28*8</f>
        <v>64</v>
      </c>
      <c r="K28" s="5">
        <v>25</v>
      </c>
      <c r="L28" s="5">
        <f>G28*H28+I28+J28+K28</f>
        <v>705</v>
      </c>
    </row>
    <row r="29" spans="1:12">
      <c r="A29" s="2">
        <v>26</v>
      </c>
      <c r="B29" s="2" t="s">
        <v>27</v>
      </c>
      <c r="C29" s="2" t="s">
        <v>67</v>
      </c>
      <c r="D29" s="2" t="s">
        <v>34</v>
      </c>
      <c r="E29" s="2" t="s">
        <v>83</v>
      </c>
      <c r="F29" s="2" t="s">
        <v>82</v>
      </c>
      <c r="G29" s="2">
        <v>9</v>
      </c>
      <c r="H29" s="5">
        <f>VLOOKUP(F29,'[1]RAVI MARKETING'!$C$3:$D$96,2,FALSE)</f>
        <v>64</v>
      </c>
      <c r="I29" s="5">
        <v>9</v>
      </c>
      <c r="J29" s="5">
        <f>G29*8</f>
        <v>72</v>
      </c>
      <c r="K29" s="5">
        <v>25</v>
      </c>
      <c r="L29" s="5">
        <f>G29*H29+I29+J29+K29</f>
        <v>682</v>
      </c>
    </row>
    <row r="30" spans="1:12" s="9" customFormat="1">
      <c r="A30" s="22" t="s">
        <v>93</v>
      </c>
      <c r="B30" s="23"/>
      <c r="C30" s="23"/>
      <c r="D30" s="23"/>
      <c r="E30" s="23"/>
      <c r="F30" s="23"/>
      <c r="G30" s="23"/>
      <c r="H30" s="24"/>
      <c r="I30" s="24"/>
      <c r="J30" s="24"/>
      <c r="K30" s="25"/>
      <c r="L30" s="8">
        <f>SUM(L4:L29)</f>
        <v>28261</v>
      </c>
    </row>
    <row r="31" spans="1:12" s="9" customFormat="1" ht="31.5" customHeight="1">
      <c r="A31" s="13" t="s">
        <v>94</v>
      </c>
      <c r="B31" s="13"/>
      <c r="C31" s="13"/>
      <c r="D31" s="13"/>
      <c r="E31" s="13"/>
      <c r="F31" s="13"/>
      <c r="G31" s="13"/>
      <c r="H31" s="14"/>
      <c r="I31" s="14"/>
      <c r="J31" s="14"/>
      <c r="K31" s="14"/>
      <c r="L31" s="14"/>
    </row>
    <row r="32" spans="1:12" s="9" customFormat="1" ht="30" customHeight="1">
      <c r="A32" s="13" t="s">
        <v>95</v>
      </c>
      <c r="B32" s="13"/>
      <c r="C32" s="13"/>
      <c r="D32" s="13"/>
      <c r="E32" s="13"/>
      <c r="F32" s="13"/>
      <c r="G32" s="13"/>
      <c r="H32" s="14"/>
      <c r="I32" s="14"/>
      <c r="J32" s="14"/>
      <c r="K32" s="14"/>
      <c r="L32" s="14"/>
    </row>
    <row r="33" spans="7:12" s="7" customFormat="1">
      <c r="G33" s="10">
        <f>SUM(G4:G29)</f>
        <v>340</v>
      </c>
      <c r="H33" s="11"/>
      <c r="I33" s="11"/>
      <c r="J33" s="11"/>
      <c r="K33" s="11"/>
      <c r="L33" s="11"/>
    </row>
    <row r="34" spans="7:12">
      <c r="I34" s="12"/>
    </row>
  </sheetData>
  <sortState ref="B4:L29">
    <sortCondition ref="B4"/>
  </sortState>
  <mergeCells count="7">
    <mergeCell ref="A32:L32"/>
    <mergeCell ref="A1:H1"/>
    <mergeCell ref="I1:L1"/>
    <mergeCell ref="A2:H2"/>
    <mergeCell ref="I2:L2"/>
    <mergeCell ref="A30:K30"/>
    <mergeCell ref="A31:L31"/>
  </mergeCells>
  <conditionalFormatting sqref="C1:C2">
    <cfRule type="duplicateValues" dxfId="2" priority="3"/>
  </conditionalFormatting>
  <conditionalFormatting sqref="C30:C33">
    <cfRule type="duplicateValues" dxfId="1" priority="2"/>
  </conditionalFormatting>
  <conditionalFormatting sqref="C30:C33">
    <cfRule type="duplicateValues" dxfId="0" priority="1"/>
  </conditionalFormatting>
  <pageMargins left="0.44" right="0.28000000000000003" top="0.82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OMM</dc:creator>
  <cp:lastModifiedBy>LENOVO</cp:lastModifiedBy>
  <cp:lastPrinted>2026-03-14T03:59:34Z</cp:lastPrinted>
  <dcterms:created xsi:type="dcterms:W3CDTF">2026-03-12T06:12:28Z</dcterms:created>
  <dcterms:modified xsi:type="dcterms:W3CDTF">2026-03-14T04:00:38Z</dcterms:modified>
</cp:coreProperties>
</file>