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8" l="1"/>
</calcChain>
</file>

<file path=xl/sharedStrings.xml><?xml version="1.0" encoding="utf-8"?>
<sst xmlns="http://schemas.openxmlformats.org/spreadsheetml/2006/main" count="86" uniqueCount="59">
  <si>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</si>
  <si>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</si>
  <si>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</si>
  <si>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</si>
  <si>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</si>
  <si>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</si>
  <si>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</si>
  <si>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</si>
  <si>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</si>
  <si>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</si>
  <si>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</si>
  <si>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</si>
  <si>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</si>
  <si>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</si>
  <si>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</si>
  <si>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</si>
  <si>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</si>
  <si>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Kindly, verify &amp; confirm within 7 days, else GST will be filed by 20th JAN, 2025. 
GST to be paid by Consignor under Reverse Charge Mechanism(RCM) as per GST.</t>
  </si>
  <si>
    <t>04/12/2024</t>
  </si>
  <si>
    <t>PL/JA/20232</t>
  </si>
  <si>
    <t>2148</t>
  </si>
  <si>
    <t>PL/JA/20471</t>
  </si>
  <si>
    <t>2143</t>
  </si>
  <si>
    <t>06/12/2024</t>
  </si>
  <si>
    <t>PL/JA/20472</t>
  </si>
  <si>
    <t>2162</t>
  </si>
  <si>
    <t>07/12/2024</t>
  </si>
  <si>
    <t>PL/JA/20527</t>
  </si>
  <si>
    <t>69917</t>
  </si>
  <si>
    <t>NAYAGARH</t>
  </si>
  <si>
    <t>PL/JA/20541</t>
  </si>
  <si>
    <t>2175</t>
  </si>
  <si>
    <t>PL/JA/20641</t>
  </si>
  <si>
    <t>2166</t>
  </si>
  <si>
    <t>10/12/2024</t>
  </si>
  <si>
    <t>PL/JA/20681</t>
  </si>
  <si>
    <t>2188</t>
  </si>
  <si>
    <t>13/12/2024</t>
  </si>
  <si>
    <t>PL/JA/20868</t>
  </si>
  <si>
    <t>2209</t>
  </si>
  <si>
    <t>PL/JA/20949</t>
  </si>
  <si>
    <t>2212</t>
  </si>
  <si>
    <t>19/12/2024</t>
  </si>
  <si>
    <t>PL/JA/21272</t>
  </si>
  <si>
    <t>2248</t>
  </si>
  <si>
    <t>20/12/2024</t>
  </si>
  <si>
    <t>PL/JA/21325</t>
  </si>
  <si>
    <t>202254</t>
  </si>
  <si>
    <t>21/12/2024</t>
  </si>
  <si>
    <t>PL/JA/21401</t>
  </si>
  <si>
    <t>2265</t>
  </si>
  <si>
    <t>ITAMATI</t>
  </si>
  <si>
    <t>PL/JA/21403</t>
  </si>
  <si>
    <t>2274</t>
  </si>
  <si>
    <t>24/12/2024</t>
  </si>
  <si>
    <t>PL/JA/21618</t>
  </si>
  <si>
    <t>2286</t>
  </si>
  <si>
    <t>(RUPEES FORTY TWO THOUSAND FOUR HUNDRED THIRTY TWO ONLY)</t>
  </si>
  <si>
    <t xml:space="preserve">Bill Date: 30/12/2024
Bill NO : 30125
Total Amount:  42432.00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</si>
</sst>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R11" sqref="R11:R12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28515625" style="1" customWidth="1"/>
    <col min="8" max="8" width="7.28515625" style="2" customWidth="1"/>
    <col min="9" max="9" width="7.42578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16</v>
      </c>
      <c r="G1" s="15"/>
      <c r="H1" s="15"/>
      <c r="I1" s="15"/>
      <c r="J1" s="15"/>
    </row>
    <row r="2" spans="1:10" ht="122.25" customHeight="1">
      <c r="A2" s="16" t="s">
        <v>10</v>
      </c>
      <c r="B2" s="17"/>
      <c r="C2" s="17"/>
      <c r="D2" s="17"/>
      <c r="E2" s="18"/>
      <c r="F2" s="15" t="s">
        <v>58</v>
      </c>
      <c r="G2" s="15"/>
      <c r="H2" s="15"/>
      <c r="I2" s="15"/>
      <c r="J2" s="15"/>
    </row>
    <row r="3" spans="1:10" ht="15" customHeight="1">
      <c r="A3" s="4" t="s">
        <v>11</v>
      </c>
      <c r="B3" s="4" t="s">
        <v>4</v>
      </c>
      <c r="C3" s="4" t="s">
        <v>12</v>
      </c>
      <c r="D3" s="4" t="s">
        <v>15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</row>
    <row r="4" spans="1:10" ht="15" customHeight="1">
      <c r="A4" s="6">
        <v>1</v>
      </c>
      <c r="B4" s="7" t="s">
        <v>18</v>
      </c>
      <c r="C4" s="7" t="s">
        <v>19</v>
      </c>
      <c r="D4" s="7" t="s">
        <v>20</v>
      </c>
      <c r="E4" s="11" t="s">
        <v>9</v>
      </c>
      <c r="F4" s="7" t="s">
        <v>2</v>
      </c>
      <c r="G4" s="7">
        <v>129</v>
      </c>
      <c r="H4" s="8">
        <f>VLOOKUP(F4,'[1]lotte india'!$C$3:$D$53,2,FALSE)</f>
        <v>25</v>
      </c>
      <c r="I4" s="8">
        <v>45</v>
      </c>
      <c r="J4" s="8">
        <f>G4*H4+I4</f>
        <v>3270</v>
      </c>
    </row>
    <row r="5" spans="1:10" ht="15" customHeight="1">
      <c r="A5" s="6">
        <v>2</v>
      </c>
      <c r="B5" s="7" t="s">
        <v>18</v>
      </c>
      <c r="C5" s="7" t="s">
        <v>21</v>
      </c>
      <c r="D5" s="7" t="s">
        <v>22</v>
      </c>
      <c r="E5" s="11" t="s">
        <v>9</v>
      </c>
      <c r="F5" s="7" t="s">
        <v>2</v>
      </c>
      <c r="G5" s="7">
        <v>87</v>
      </c>
      <c r="H5" s="8">
        <f>VLOOKUP(F5,'[1]lotte india'!$C$3:$D$53,2,FALSE)</f>
        <v>25</v>
      </c>
      <c r="I5" s="8">
        <v>45</v>
      </c>
      <c r="J5" s="8">
        <f t="shared" ref="J5:J17" si="0">G5*H5+I5</f>
        <v>2220</v>
      </c>
    </row>
    <row r="6" spans="1:10" ht="15" customHeight="1">
      <c r="A6" s="6">
        <v>3</v>
      </c>
      <c r="B6" s="7" t="s">
        <v>23</v>
      </c>
      <c r="C6" s="7" t="s">
        <v>24</v>
      </c>
      <c r="D6" s="7" t="s">
        <v>25</v>
      </c>
      <c r="E6" s="11" t="s">
        <v>9</v>
      </c>
      <c r="F6" s="7" t="s">
        <v>2</v>
      </c>
      <c r="G6" s="7">
        <v>78</v>
      </c>
      <c r="H6" s="8">
        <f>VLOOKUP(F6,'[1]lotte india'!$C$3:$D$53,2,FALSE)</f>
        <v>25</v>
      </c>
      <c r="I6" s="8">
        <v>45</v>
      </c>
      <c r="J6" s="8">
        <f t="shared" si="0"/>
        <v>1995</v>
      </c>
    </row>
    <row r="7" spans="1:10" ht="15" customHeight="1">
      <c r="A7" s="6">
        <v>4</v>
      </c>
      <c r="B7" s="7" t="s">
        <v>26</v>
      </c>
      <c r="C7" s="7" t="s">
        <v>27</v>
      </c>
      <c r="D7" s="7" t="s">
        <v>28</v>
      </c>
      <c r="E7" s="11" t="s">
        <v>9</v>
      </c>
      <c r="F7" s="7" t="s">
        <v>29</v>
      </c>
      <c r="G7" s="7">
        <v>19</v>
      </c>
      <c r="H7" s="8">
        <f>VLOOKUP(F7,'[1]lotte india'!$C$3:$D$53,2,FALSE)</f>
        <v>30</v>
      </c>
      <c r="I7" s="8">
        <v>45</v>
      </c>
      <c r="J7" s="8">
        <f t="shared" si="0"/>
        <v>615</v>
      </c>
    </row>
    <row r="8" spans="1:10" ht="15" customHeight="1">
      <c r="A8" s="6">
        <v>5</v>
      </c>
      <c r="B8" s="7" t="s">
        <v>26</v>
      </c>
      <c r="C8" s="7" t="s">
        <v>30</v>
      </c>
      <c r="D8" s="7" t="s">
        <v>31</v>
      </c>
      <c r="E8" s="11" t="s">
        <v>9</v>
      </c>
      <c r="F8" s="7" t="s">
        <v>3</v>
      </c>
      <c r="G8" s="7">
        <v>275</v>
      </c>
      <c r="H8" s="8">
        <f>VLOOKUP(F8,'[1]lotte india'!$C$3:$D$53,2,FALSE)</f>
        <v>43</v>
      </c>
      <c r="I8" s="8">
        <v>45</v>
      </c>
      <c r="J8" s="8">
        <f t="shared" si="0"/>
        <v>11870</v>
      </c>
    </row>
    <row r="9" spans="1:10" ht="15" customHeight="1">
      <c r="A9" s="6">
        <v>6</v>
      </c>
      <c r="B9" s="7" t="s">
        <v>26</v>
      </c>
      <c r="C9" s="7" t="s">
        <v>32</v>
      </c>
      <c r="D9" s="7" t="s">
        <v>33</v>
      </c>
      <c r="E9" s="11" t="s">
        <v>9</v>
      </c>
      <c r="F9" s="7" t="s">
        <v>1</v>
      </c>
      <c r="G9" s="7">
        <v>113</v>
      </c>
      <c r="H9" s="8">
        <f>VLOOKUP(F9,'[1]lotte india'!$C$3:$D$53,2,FALSE)</f>
        <v>33</v>
      </c>
      <c r="I9" s="8">
        <v>45</v>
      </c>
      <c r="J9" s="8">
        <f t="shared" si="0"/>
        <v>3774</v>
      </c>
    </row>
    <row r="10" spans="1:10" ht="15" customHeight="1">
      <c r="A10" s="6">
        <v>7</v>
      </c>
      <c r="B10" s="7" t="s">
        <v>34</v>
      </c>
      <c r="C10" s="7" t="s">
        <v>35</v>
      </c>
      <c r="D10" s="7" t="s">
        <v>36</v>
      </c>
      <c r="E10" s="11" t="s">
        <v>9</v>
      </c>
      <c r="F10" s="7" t="s">
        <v>2</v>
      </c>
      <c r="G10" s="7">
        <v>94</v>
      </c>
      <c r="H10" s="8">
        <f>VLOOKUP(F10,'[1]lotte india'!$C$3:$D$53,2,FALSE)</f>
        <v>25</v>
      </c>
      <c r="I10" s="8">
        <v>45</v>
      </c>
      <c r="J10" s="8">
        <f t="shared" si="0"/>
        <v>2395</v>
      </c>
    </row>
    <row r="11" spans="1:10" ht="15" customHeight="1">
      <c r="A11" s="6">
        <v>8</v>
      </c>
      <c r="B11" s="7" t="s">
        <v>37</v>
      </c>
      <c r="C11" s="7" t="s">
        <v>38</v>
      </c>
      <c r="D11" s="7" t="s">
        <v>39</v>
      </c>
      <c r="E11" s="11" t="s">
        <v>9</v>
      </c>
      <c r="F11" s="7" t="s">
        <v>2</v>
      </c>
      <c r="G11" s="7">
        <v>25</v>
      </c>
      <c r="H11" s="8">
        <f>VLOOKUP(F11,'[1]lotte india'!$C$3:$D$53,2,FALSE)</f>
        <v>25</v>
      </c>
      <c r="I11" s="8">
        <v>45</v>
      </c>
      <c r="J11" s="8">
        <f t="shared" si="0"/>
        <v>670</v>
      </c>
    </row>
    <row r="12" spans="1:10" ht="15" customHeight="1">
      <c r="A12" s="6">
        <v>9</v>
      </c>
      <c r="B12" s="7" t="s">
        <v>37</v>
      </c>
      <c r="C12" s="7" t="s">
        <v>40</v>
      </c>
      <c r="D12" s="7" t="s">
        <v>41</v>
      </c>
      <c r="E12" s="11" t="s">
        <v>9</v>
      </c>
      <c r="F12" s="7" t="s">
        <v>2</v>
      </c>
      <c r="G12" s="7">
        <v>89</v>
      </c>
      <c r="H12" s="8">
        <f>VLOOKUP(F12,'[1]lotte india'!$C$3:$D$53,2,FALSE)</f>
        <v>25</v>
      </c>
      <c r="I12" s="8">
        <v>45</v>
      </c>
      <c r="J12" s="8">
        <f t="shared" si="0"/>
        <v>2270</v>
      </c>
    </row>
    <row r="13" spans="1:10" ht="15" customHeight="1">
      <c r="A13" s="6">
        <v>10</v>
      </c>
      <c r="B13" s="7" t="s">
        <v>42</v>
      </c>
      <c r="C13" s="7" t="s">
        <v>43</v>
      </c>
      <c r="D13" s="7" t="s">
        <v>44</v>
      </c>
      <c r="E13" s="11" t="s">
        <v>9</v>
      </c>
      <c r="F13" s="7" t="s">
        <v>2</v>
      </c>
      <c r="G13" s="7">
        <v>119</v>
      </c>
      <c r="H13" s="8">
        <f>VLOOKUP(F13,'[1]lotte india'!$C$3:$D$53,2,FALSE)</f>
        <v>25</v>
      </c>
      <c r="I13" s="8">
        <v>45</v>
      </c>
      <c r="J13" s="8">
        <f t="shared" si="0"/>
        <v>3020</v>
      </c>
    </row>
    <row r="14" spans="1:10" ht="15" customHeight="1">
      <c r="A14" s="6">
        <v>11</v>
      </c>
      <c r="B14" s="7" t="s">
        <v>45</v>
      </c>
      <c r="C14" s="7" t="s">
        <v>46</v>
      </c>
      <c r="D14" s="7" t="s">
        <v>47</v>
      </c>
      <c r="E14" s="11" t="s">
        <v>9</v>
      </c>
      <c r="F14" s="7" t="s">
        <v>2</v>
      </c>
      <c r="G14" s="7">
        <v>62</v>
      </c>
      <c r="H14" s="8">
        <f>VLOOKUP(F14,'[1]lotte india'!$C$3:$D$53,2,FALSE)</f>
        <v>25</v>
      </c>
      <c r="I14" s="8">
        <v>45</v>
      </c>
      <c r="J14" s="8">
        <f t="shared" si="0"/>
        <v>1595</v>
      </c>
    </row>
    <row r="15" spans="1:10" ht="15" customHeight="1">
      <c r="A15" s="6">
        <v>12</v>
      </c>
      <c r="B15" s="7" t="s">
        <v>48</v>
      </c>
      <c r="C15" s="7" t="s">
        <v>49</v>
      </c>
      <c r="D15" s="7" t="s">
        <v>50</v>
      </c>
      <c r="E15" s="11" t="s">
        <v>9</v>
      </c>
      <c r="F15" s="7" t="s">
        <v>51</v>
      </c>
      <c r="G15" s="7">
        <v>124</v>
      </c>
      <c r="H15" s="8">
        <f>VLOOKUP(F15,'[1]lotte india'!$C$3:$D$53,2,FALSE)</f>
        <v>30</v>
      </c>
      <c r="I15" s="8">
        <v>45</v>
      </c>
      <c r="J15" s="8">
        <f t="shared" si="0"/>
        <v>3765</v>
      </c>
    </row>
    <row r="16" spans="1:10" ht="15" customHeight="1">
      <c r="A16" s="6">
        <v>13</v>
      </c>
      <c r="B16" s="7" t="s">
        <v>48</v>
      </c>
      <c r="C16" s="7" t="s">
        <v>52</v>
      </c>
      <c r="D16" s="7" t="s">
        <v>53</v>
      </c>
      <c r="E16" s="11" t="s">
        <v>9</v>
      </c>
      <c r="F16" s="7" t="s">
        <v>2</v>
      </c>
      <c r="G16" s="7">
        <v>62</v>
      </c>
      <c r="H16" s="8">
        <f>VLOOKUP(F16,'[1]lotte india'!$C$3:$D$53,2,FALSE)</f>
        <v>25</v>
      </c>
      <c r="I16" s="8">
        <v>45</v>
      </c>
      <c r="J16" s="8">
        <f t="shared" si="0"/>
        <v>1595</v>
      </c>
    </row>
    <row r="17" spans="1:10" ht="15" customHeight="1">
      <c r="A17" s="6">
        <v>14</v>
      </c>
      <c r="B17" s="7" t="s">
        <v>54</v>
      </c>
      <c r="C17" s="7" t="s">
        <v>55</v>
      </c>
      <c r="D17" s="7" t="s">
        <v>56</v>
      </c>
      <c r="E17" s="11" t="s">
        <v>9</v>
      </c>
      <c r="F17" s="7" t="s">
        <v>1</v>
      </c>
      <c r="G17" s="7">
        <v>101</v>
      </c>
      <c r="H17" s="8">
        <f>VLOOKUP(F17,'[1]lotte india'!$C$3:$D$53,2,FALSE)</f>
        <v>33</v>
      </c>
      <c r="I17" s="8">
        <v>45</v>
      </c>
      <c r="J17" s="8">
        <f t="shared" si="0"/>
        <v>3378</v>
      </c>
    </row>
    <row r="18" spans="1:10" ht="15" customHeight="1">
      <c r="A18" s="20" t="s">
        <v>57</v>
      </c>
      <c r="B18" s="21"/>
      <c r="C18" s="21"/>
      <c r="D18" s="21"/>
      <c r="E18" s="21"/>
      <c r="F18" s="21"/>
      <c r="G18" s="21"/>
      <c r="H18" s="21"/>
      <c r="I18" s="22"/>
      <c r="J18" s="12">
        <f>SUM(J4:J17)</f>
        <v>42432</v>
      </c>
    </row>
    <row r="19" spans="1:10" ht="15" customHeight="1">
      <c r="A19" s="9"/>
      <c r="B19"/>
      <c r="C19"/>
      <c r="D19"/>
      <c r="E19"/>
      <c r="F19"/>
      <c r="G19" s="4">
        <f>SUM(G4:G17)</f>
        <v>1377</v>
      </c>
      <c r="H19" s="10"/>
      <c r="I19" s="10"/>
      <c r="J19" s="10"/>
    </row>
    <row r="20" spans="1:10" s="3" customFormat="1" ht="30" customHeight="1">
      <c r="A20" s="13" t="s">
        <v>17</v>
      </c>
      <c r="B20" s="13"/>
      <c r="C20" s="13"/>
      <c r="D20" s="13"/>
      <c r="E20" s="13"/>
      <c r="F20" s="13"/>
      <c r="G20" s="13"/>
      <c r="H20" s="14"/>
      <c r="I20" s="14"/>
      <c r="J20" s="14"/>
    </row>
    <row r="21" spans="1:10" s="3" customFormat="1" ht="30" customHeight="1">
      <c r="A21" s="13" t="s">
        <v>0</v>
      </c>
      <c r="B21" s="13"/>
      <c r="C21" s="13"/>
      <c r="D21" s="13"/>
      <c r="E21" s="13"/>
      <c r="F21" s="13"/>
      <c r="G21" s="13"/>
      <c r="H21" s="14"/>
      <c r="I21" s="14"/>
      <c r="J21" s="14"/>
    </row>
  </sheetData>
  <sortState ref="B4:J20">
    <sortCondition ref="B4:B20"/>
    <sortCondition ref="C4:C20"/>
  </sortState>
  <mergeCells count="7">
    <mergeCell ref="A20:J20"/>
    <mergeCell ref="A21:J21"/>
    <mergeCell ref="F1:J1"/>
    <mergeCell ref="F2:J2"/>
    <mergeCell ref="A2:E2"/>
    <mergeCell ref="A1:E1"/>
    <mergeCell ref="A18:I18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2024-11-07T13:26:11Z</cp:lastPrinted>
  <dcterms:created xsi:type="dcterms:W3CDTF">2024-04-09T10:52:46Z</dcterms:created>
  <dcterms:modified xsi:type="dcterms:W3CDTF">2025-01-05T07:51:22Z</dcterms:modified>
</cp:coreProperties>
</file>