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G11"/>
  <c r="J5"/>
  <c r="J6"/>
  <c r="J7"/>
  <c r="I5"/>
  <c r="I6"/>
  <c r="I7"/>
  <c r="J4"/>
  <c r="I4"/>
  <c r="H5"/>
  <c r="L5" s="1"/>
  <c r="H6"/>
  <c r="L6" s="1"/>
  <c r="H7"/>
  <c r="L7" s="1"/>
  <c r="H4"/>
  <c r="L8" s="1"/>
</calcChain>
</file>

<file path=xl/sharedStrings.xml><?xml version="1.0" encoding="utf-8"?>
<sst xmlns="http://schemas.openxmlformats.org/spreadsheetml/2006/main" count="38" uniqueCount="35">
  <si>
    <t>13/4/2026</t>
  </si>
  <si>
    <t>35</t>
  </si>
  <si>
    <t>15/4/2026</t>
  </si>
  <si>
    <t>38</t>
  </si>
  <si>
    <t>27/4/2026</t>
  </si>
  <si>
    <t>77</t>
  </si>
  <si>
    <t>29/4/2026</t>
  </si>
  <si>
    <t>78</t>
  </si>
  <si>
    <t>NAYAGARH</t>
  </si>
  <si>
    <t>NIMAPARA</t>
  </si>
  <si>
    <t>GUDIA KATENI</t>
  </si>
  <si>
    <t>SORO</t>
  </si>
  <si>
    <t>CTC</t>
  </si>
  <si>
    <t>DO/00486</t>
  </si>
  <si>
    <t>DO/00571</t>
  </si>
  <si>
    <t>MA/00779</t>
  </si>
  <si>
    <t>MA/00841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</si>
  <si>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</si>
  <si>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</si>
  <si>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</si>
  <si>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</si>
  <si>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</si>
  <si>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</si>
  <si>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</si>
  <si>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</si>
  <si>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</si>
  <si>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</si>
  <si>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</si>
  <si>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</si>
  <si>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</si>
  <si>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</si>
  <si>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</si>
  <si>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(RUPEES ONE THOUSAND FIFTY ONE ONLY)</t>
  </si>
  <si>
    <t>Bill Date: 30/04/2026
Bill NO : 2397
Total Amount : 1051.00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</si>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</sst>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104775</xdr:rowOff>
    </xdr:from>
    <xdr:to>
      <xdr:col>7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364807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29</v>
      </c>
      <c r="J1" s="20"/>
      <c r="K1" s="20"/>
      <c r="L1" s="21"/>
    </row>
    <row r="2" spans="1:12" s="1" customFormat="1" ht="63" customHeight="1">
      <c r="A2" s="16" t="s">
        <v>30</v>
      </c>
      <c r="B2" s="17"/>
      <c r="C2" s="17"/>
      <c r="D2" s="17"/>
      <c r="E2" s="17"/>
      <c r="F2" s="17"/>
      <c r="G2" s="17"/>
      <c r="H2" s="18"/>
      <c r="I2" s="19" t="s">
        <v>33</v>
      </c>
      <c r="J2" s="20"/>
      <c r="K2" s="20"/>
      <c r="L2" s="21"/>
    </row>
    <row r="3" spans="1:12" s="2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</row>
    <row r="4" spans="1:12">
      <c r="A4" s="3">
        <v>1</v>
      </c>
      <c r="B4" s="3" t="s">
        <v>0</v>
      </c>
      <c r="C4" s="3" t="s">
        <v>13</v>
      </c>
      <c r="D4" s="3" t="s">
        <v>1</v>
      </c>
      <c r="E4" s="4" t="s">
        <v>12</v>
      </c>
      <c r="F4" s="3" t="s">
        <v>8</v>
      </c>
      <c r="G4" s="3">
        <v>4</v>
      </c>
      <c r="H4" s="6">
        <f>VLOOKUP(F4,'[1]L N TRADERS'!$B$4:$C$33,2,FALSE)</f>
        <v>40</v>
      </c>
      <c r="I4" s="6">
        <f>G4*2</f>
        <v>8</v>
      </c>
      <c r="J4" s="6">
        <f>G4*10</f>
        <v>40</v>
      </c>
      <c r="K4" s="6">
        <v>35</v>
      </c>
      <c r="L4" s="6">
        <f>G4*H4+I4+J4+K4</f>
        <v>243</v>
      </c>
    </row>
    <row r="5" spans="1:12">
      <c r="A5" s="3">
        <v>2</v>
      </c>
      <c r="B5" s="3" t="s">
        <v>2</v>
      </c>
      <c r="C5" s="3" t="s">
        <v>14</v>
      </c>
      <c r="D5" s="3" t="s">
        <v>3</v>
      </c>
      <c r="E5" s="4" t="s">
        <v>12</v>
      </c>
      <c r="F5" s="3" t="s">
        <v>9</v>
      </c>
      <c r="G5" s="3">
        <v>7</v>
      </c>
      <c r="H5" s="6">
        <f>VLOOKUP(F5,'[1]L N TRADERS'!$B$4:$C$33,2,FALSE)</f>
        <v>35</v>
      </c>
      <c r="I5" s="6">
        <f t="shared" ref="I5:I7" si="0">G5*2</f>
        <v>14</v>
      </c>
      <c r="J5" s="6">
        <f t="shared" ref="J5:J7" si="1">G5*10</f>
        <v>70</v>
      </c>
      <c r="K5" s="6">
        <v>35</v>
      </c>
      <c r="L5" s="6">
        <f t="shared" ref="L5:L7" si="2">G5*H5+I5+J5+K5</f>
        <v>364</v>
      </c>
    </row>
    <row r="6" spans="1:12">
      <c r="A6" s="3">
        <v>3</v>
      </c>
      <c r="B6" s="3" t="s">
        <v>4</v>
      </c>
      <c r="C6" s="3" t="s">
        <v>15</v>
      </c>
      <c r="D6" s="3" t="s">
        <v>5</v>
      </c>
      <c r="E6" s="4" t="s">
        <v>12</v>
      </c>
      <c r="F6" s="3" t="s">
        <v>10</v>
      </c>
      <c r="G6" s="3">
        <v>2</v>
      </c>
      <c r="H6" s="6">
        <f>VLOOKUP(F6,'[1]L N TRADERS'!$B$4:$C$33,2,FALSE)</f>
        <v>45</v>
      </c>
      <c r="I6" s="6">
        <f t="shared" si="0"/>
        <v>4</v>
      </c>
      <c r="J6" s="6">
        <f t="shared" si="1"/>
        <v>20</v>
      </c>
      <c r="K6" s="6">
        <v>35</v>
      </c>
      <c r="L6" s="6">
        <f t="shared" si="2"/>
        <v>149</v>
      </c>
    </row>
    <row r="7" spans="1:12">
      <c r="A7" s="3">
        <v>4</v>
      </c>
      <c r="B7" s="3" t="s">
        <v>6</v>
      </c>
      <c r="C7" s="3" t="s">
        <v>16</v>
      </c>
      <c r="D7" s="3" t="s">
        <v>7</v>
      </c>
      <c r="E7" s="4" t="s">
        <v>12</v>
      </c>
      <c r="F7" s="3" t="s">
        <v>11</v>
      </c>
      <c r="G7" s="3">
        <v>5</v>
      </c>
      <c r="H7" s="6">
        <f>VLOOKUP(F7,'[1]L N TRADERS'!$B$4:$C$33,2,FALSE)</f>
        <v>40</v>
      </c>
      <c r="I7" s="6">
        <f t="shared" si="0"/>
        <v>10</v>
      </c>
      <c r="J7" s="6">
        <f t="shared" si="1"/>
        <v>50</v>
      </c>
      <c r="K7" s="6">
        <v>35</v>
      </c>
      <c r="L7" s="6">
        <f t="shared" si="2"/>
        <v>295</v>
      </c>
    </row>
    <row r="8" spans="1:12" s="8" customFormat="1" ht="15" customHeight="1">
      <c r="A8" s="11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7">
        <f>SUM(L4:L7)</f>
        <v>1051</v>
      </c>
    </row>
    <row r="9" spans="1:12" s="8" customFormat="1" ht="30" customHeight="1">
      <c r="A9" s="14" t="s">
        <v>34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9"/>
    </row>
    <row r="10" spans="1:12" s="8" customFormat="1" ht="30" customHeight="1">
      <c r="A10" s="14" t="s">
        <v>31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9"/>
    </row>
    <row r="11" spans="1:12">
      <c r="G11" s="10">
        <f>SUM(G3:G7)</f>
        <v>18</v>
      </c>
    </row>
  </sheetData>
  <mergeCells count="7">
    <mergeCell ref="A8:K8"/>
    <mergeCell ref="A9:K9"/>
    <mergeCell ref="A10:K10"/>
    <mergeCell ref="A1:H1"/>
    <mergeCell ref="I1:L1"/>
    <mergeCell ref="A2:H2"/>
    <mergeCell ref="I2:L2"/>
  </mergeCells>
  <conditionalFormatting sqref="C9:C10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2026-05-14T04:00:16Z</cp:lastPrinted>
  <dcterms:created xsi:type="dcterms:W3CDTF">2026-05-13T05:10:41Z</dcterms:created>
  <dcterms:modified xsi:type="dcterms:W3CDTF">2026-05-14T04:00:22Z</dcterms:modified>
</cp:coreProperties>
</file>