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8" i="1" l="1"/>
  <c r="G8" i="1"/>
  <c r="K6" i="1"/>
  <c r="J6" i="1"/>
  <c r="I6" i="1"/>
  <c r="K5" i="1"/>
  <c r="J5" i="1"/>
  <c r="I5" i="1"/>
  <c r="K4" i="1"/>
  <c r="J4" i="1"/>
  <c r="I4" i="1"/>
  <c r="M4" i="1" l="1"/>
  <c r="M6" i="1"/>
  <c r="M5" i="1"/>
  <c r="M7" i="1" l="1"/>
</calcChain>
</file>

<file path=xl/sharedStrings.xml><?xml version="1.0" encoding="utf-8"?>
<sst xmlns="http://schemas.openxmlformats.org/spreadsheetml/2006/main" count="34" uniqueCount="31">
  <si>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</si>
  <si>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</si>
  <si>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</si>
  <si>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</si>
  <si>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</si>
  <si>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</si>
  <si>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</si>
  <si>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</si>
  <si>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</si>
  <si>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</si>
  <si>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</si>
  <si>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</si>
  <si>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</si>
  <si>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</si>
  <si>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</si>
  <si>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INV.NO</t>
  </si>
  <si>
    <t>Kindly, verify &amp; confirm within 7 days, else GST will be filed by 20th DEC, 2025. 
GST to be paid by Consignor under Reverse Charge Mechanism(RCM) as per GST.</t>
  </si>
  <si>
    <t>03/11/2025</t>
  </si>
  <si>
    <t>PL/JA/13649</t>
  </si>
  <si>
    <t>370</t>
  </si>
  <si>
    <t>CTC</t>
  </si>
  <si>
    <t>RASULGARH</t>
  </si>
  <si>
    <t>08/11/2025</t>
  </si>
  <si>
    <t>PL/JA/13928</t>
  </si>
  <si>
    <t>376</t>
  </si>
  <si>
    <t>BHUBANESWAR</t>
  </si>
  <si>
    <t>20/11/2025</t>
  </si>
  <si>
    <t>PL/JA/14563</t>
  </si>
  <si>
    <t>395</t>
  </si>
  <si>
    <t>(RUPEES ONE THOUSAND ONE HUNDRED FOUR ONLY)</t>
  </si>
  <si>
    <t xml:space="preserve">Bill Date: 30/11/2025
Bill NO : 21297
Total Amount: 1104.00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</si>
</sst>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352424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4817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3">
          <cell r="C3" t="str">
            <v>DESTINATION</v>
          </cell>
          <cell r="D3" t="str">
            <v>PRV / RATE / KG.</v>
          </cell>
          <cell r="E3" t="str">
            <v>NEW RATE / KG.</v>
          </cell>
        </row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S16" sqref="S1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6.42578125" style="2" customWidth="1"/>
    <col min="11" max="11" width="7.42578125" style="2" customWidth="1"/>
    <col min="12" max="12" width="7.28515625" style="2" customWidth="1"/>
    <col min="13" max="13" width="8.28515625" style="2" customWidth="1"/>
    <col min="14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11" t="s">
        <v>0</v>
      </c>
      <c r="K1" s="12"/>
      <c r="L1" s="12"/>
      <c r="M1" s="12"/>
    </row>
    <row r="2" spans="1:13" ht="80.25" customHeight="1">
      <c r="A2" s="16" t="s">
        <v>14</v>
      </c>
      <c r="B2" s="17"/>
      <c r="C2" s="17"/>
      <c r="D2" s="17"/>
      <c r="E2" s="17"/>
      <c r="F2" s="17"/>
      <c r="G2" s="17"/>
      <c r="H2" s="17"/>
      <c r="I2" s="18"/>
      <c r="J2" s="11" t="s">
        <v>30</v>
      </c>
      <c r="K2" s="12"/>
      <c r="L2" s="12"/>
      <c r="M2" s="12"/>
    </row>
    <row r="3" spans="1:13" s="3" customFormat="1" ht="15.95" customHeight="1">
      <c r="A3" s="7" t="s">
        <v>10</v>
      </c>
      <c r="B3" s="7" t="s">
        <v>2</v>
      </c>
      <c r="C3" s="7" t="s">
        <v>11</v>
      </c>
      <c r="D3" s="7" t="s">
        <v>15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  <c r="J3" s="8" t="s">
        <v>9</v>
      </c>
      <c r="K3" s="8" t="s">
        <v>12</v>
      </c>
      <c r="L3" s="8" t="s">
        <v>7</v>
      </c>
      <c r="M3" s="8" t="s">
        <v>13</v>
      </c>
    </row>
    <row r="4" spans="1:13" s="3" customFormat="1" ht="15.95" customHeight="1">
      <c r="A4" s="19">
        <v>1</v>
      </c>
      <c r="B4" s="20" t="s">
        <v>17</v>
      </c>
      <c r="C4" s="20" t="s">
        <v>18</v>
      </c>
      <c r="D4" s="20" t="s">
        <v>19</v>
      </c>
      <c r="E4" s="21" t="s">
        <v>20</v>
      </c>
      <c r="F4" s="21" t="s">
        <v>21</v>
      </c>
      <c r="G4" s="20">
        <v>3</v>
      </c>
      <c r="H4" s="20">
        <v>44</v>
      </c>
      <c r="I4" s="22">
        <f>VLOOKUP(F4,'[1]TARA PAINTS'!$C$3:$E$153,3,FALSE)</f>
        <v>3.16</v>
      </c>
      <c r="J4" s="23">
        <f>G4*2</f>
        <v>6</v>
      </c>
      <c r="K4" s="22">
        <f>G4*8</f>
        <v>24</v>
      </c>
      <c r="L4" s="22">
        <v>25</v>
      </c>
      <c r="M4" s="22">
        <f>50*I4+J4+K4+L4</f>
        <v>213</v>
      </c>
    </row>
    <row r="5" spans="1:13" s="3" customFormat="1" ht="15.95" customHeight="1">
      <c r="A5" s="19">
        <v>2</v>
      </c>
      <c r="B5" s="20" t="s">
        <v>22</v>
      </c>
      <c r="C5" s="20" t="s">
        <v>23</v>
      </c>
      <c r="D5" s="20" t="s">
        <v>24</v>
      </c>
      <c r="E5" s="21" t="s">
        <v>20</v>
      </c>
      <c r="F5" s="20" t="s">
        <v>25</v>
      </c>
      <c r="G5" s="20">
        <v>11</v>
      </c>
      <c r="H5" s="20">
        <v>175</v>
      </c>
      <c r="I5" s="22">
        <f>VLOOKUP(F5,'[1]TARA PAINTS'!$C$3:$E$153,3,FALSE)</f>
        <v>3.16</v>
      </c>
      <c r="J5" s="23">
        <f t="shared" ref="J5:J6" si="0">G5*2</f>
        <v>22</v>
      </c>
      <c r="K5" s="22">
        <f t="shared" ref="K5:K6" si="1">G5*8</f>
        <v>88</v>
      </c>
      <c r="L5" s="22">
        <v>25</v>
      </c>
      <c r="M5" s="22">
        <f t="shared" ref="M5" si="2">H5*I5+J5+K5+L5</f>
        <v>688</v>
      </c>
    </row>
    <row r="6" spans="1:13" s="3" customFormat="1" ht="15.95" customHeight="1">
      <c r="A6" s="19">
        <v>3</v>
      </c>
      <c r="B6" s="20" t="s">
        <v>26</v>
      </c>
      <c r="C6" s="20" t="s">
        <v>27</v>
      </c>
      <c r="D6" s="20" t="s">
        <v>28</v>
      </c>
      <c r="E6" s="21" t="s">
        <v>20</v>
      </c>
      <c r="F6" s="21" t="s">
        <v>21</v>
      </c>
      <c r="G6" s="20">
        <v>2</v>
      </c>
      <c r="H6" s="20">
        <v>40</v>
      </c>
      <c r="I6" s="22">
        <f>VLOOKUP(F6,'[1]TARA PAINTS'!$C$3:$E$153,3,FALSE)</f>
        <v>3.16</v>
      </c>
      <c r="J6" s="23">
        <f t="shared" si="0"/>
        <v>4</v>
      </c>
      <c r="K6" s="22">
        <f t="shared" si="1"/>
        <v>16</v>
      </c>
      <c r="L6" s="22">
        <v>25</v>
      </c>
      <c r="M6" s="22">
        <f>50*I6+J6+K6+L6</f>
        <v>203</v>
      </c>
    </row>
    <row r="7" spans="1:13" s="3" customFormat="1" ht="15.95" customHeight="1">
      <c r="A7" s="24" t="s">
        <v>29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M7" s="27">
        <f>SUM(M4:M6)</f>
        <v>1104</v>
      </c>
    </row>
    <row r="8" spans="1:13" s="3" customFormat="1" ht="15.95" customHeight="1">
      <c r="A8" s="6"/>
      <c r="B8"/>
      <c r="C8"/>
      <c r="D8"/>
      <c r="E8"/>
      <c r="F8"/>
      <c r="G8" s="4">
        <f>SUM(G4:G6)</f>
        <v>16</v>
      </c>
      <c r="H8" s="4">
        <f>SUM(H4:H6)</f>
        <v>259</v>
      </c>
      <c r="I8" s="5"/>
      <c r="J8" s="5"/>
      <c r="K8" s="5"/>
      <c r="L8" s="5"/>
      <c r="M8" s="5"/>
    </row>
    <row r="9" spans="1:13" s="3" customFormat="1" ht="30" customHeight="1">
      <c r="A9" s="9" t="s">
        <v>16</v>
      </c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</row>
    <row r="10" spans="1:13" s="3" customFormat="1" ht="30" customHeight="1">
      <c r="A10" s="9" t="s">
        <v>1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</row>
  </sheetData>
  <mergeCells count="7">
    <mergeCell ref="A9:M9"/>
    <mergeCell ref="A10:M10"/>
    <mergeCell ref="J1:M1"/>
    <mergeCell ref="J2:M2"/>
    <mergeCell ref="A1:I1"/>
    <mergeCell ref="A2:I2"/>
    <mergeCell ref="A7:L7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2025-12-08T08:12:27Z</cp:lastPrinted>
  <dcterms:created xsi:type="dcterms:W3CDTF">2025-04-08T07:27:23Z</dcterms:created>
  <dcterms:modified xsi:type="dcterms:W3CDTF">2025-12-08T08:18:00Z</dcterms:modified>
</cp:coreProperties>
</file>