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5" i="1"/>
  <c r="I6"/>
  <c r="K6" s="1"/>
  <c r="I4"/>
  <c r="K4" s="1"/>
  <c r="K7" s="1"/>
  <c r="H10"/>
  <c r="G10"/>
</calcChain>
</file>

<file path=xl/sharedStrings.xml><?xml version="1.0" encoding="utf-8"?>
<sst xmlns="http://schemas.openxmlformats.org/spreadsheetml/2006/main" count="32" uniqueCount="30">
  <si>
    <t>INVOICE
PRAGATI LOGISTICS,SAMANTA SAHI KHUNTIA LANE,8984191006
GST No:21AGHPB9356M1Z9</t>
  </si>
  <si>
    <t>22/1/2025</t>
  </si>
  <si>
    <t>2192</t>
  </si>
  <si>
    <t>27/1/2025</t>
  </si>
  <si>
    <t>2215</t>
  </si>
  <si>
    <t>11/1/2025</t>
  </si>
  <si>
    <t xml:space="preserve"> JA/257</t>
  </si>
  <si>
    <t>2027</t>
  </si>
  <si>
    <t>Thanking you for your business.
PRAGATI LOGISTICS</t>
  </si>
  <si>
    <t>PL/JA/23725</t>
  </si>
  <si>
    <t>PL/JA/24145</t>
  </si>
  <si>
    <t>JOKADIA</t>
  </si>
  <si>
    <t>JAGATSINGHPUR</t>
  </si>
  <si>
    <t>LANGALESWAR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</si>
  <si>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</si>
  <si>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</si>
  <si>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</si>
  <si>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</si>
  <si>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</si>
  <si>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</si>
  <si>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</si>
  <si>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</si>
  <si>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</si>
  <si>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 xml:space="preserve">HPM CHEMICALS AND FERTILIZERS LIMITED
Address:Ashutosh Vihar Apartment A-105  Ravi Talkies Road Bhubaneswar 751002 ,9438092464
GST No:21AAACH0623D1ZK
</t>
  </si>
  <si>
    <t>RATE</t>
  </si>
  <si>
    <t>AMOUNT</t>
  </si>
  <si>
    <t>Kindly, verify &amp; confirm within 7 days, else GST will be filed by 20th FEB, 2025. 
GST to be paid by Consignor under Reverse Charge Mechanism(RCM) as per GST.</t>
  </si>
  <si>
    <t>(RUPEES FIVE THOUSAND THREE HUNDRED ONLY)</t>
  </si>
  <si>
    <t xml:space="preserve">Bill Date:31/01/2025
Bill NO : 33985
Total Amount:5300.00
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</si>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</sst>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7</xdr:col>
      <xdr:colOff>352425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42291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S13" sqref="S13:S1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8" style="2" customWidth="1"/>
    <col min="10" max="10" width="7" style="2" customWidth="1"/>
    <col min="11" max="11" width="10.5703125" style="2" customWidth="1"/>
    <col min="12" max="12" width="9.140625" style="1" customWidth="1"/>
    <col min="13" max="13" width="11.5703125" style="1" bestFit="1" customWidth="1"/>
    <col min="14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19"/>
      <c r="I1" s="20" t="s">
        <v>0</v>
      </c>
      <c r="J1" s="20"/>
      <c r="K1" s="20"/>
    </row>
    <row r="2" spans="1:11" ht="75" customHeight="1">
      <c r="A2" s="18" t="s">
        <v>23</v>
      </c>
      <c r="B2" s="19"/>
      <c r="C2" s="19"/>
      <c r="D2" s="19"/>
      <c r="E2" s="19"/>
      <c r="F2" s="19"/>
      <c r="G2" s="19"/>
      <c r="H2" s="19"/>
      <c r="I2" s="20" t="s">
        <v>28</v>
      </c>
      <c r="J2" s="20"/>
      <c r="K2" s="20"/>
    </row>
    <row r="3" spans="1:11" s="11" customFormat="1">
      <c r="A3" s="6" t="s">
        <v>15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10" t="s">
        <v>24</v>
      </c>
      <c r="J3" s="10" t="s">
        <v>29</v>
      </c>
      <c r="K3" s="10" t="s">
        <v>25</v>
      </c>
    </row>
    <row r="4" spans="1:11">
      <c r="A4" s="4">
        <v>1</v>
      </c>
      <c r="B4" s="4" t="s">
        <v>5</v>
      </c>
      <c r="C4" s="4" t="s">
        <v>6</v>
      </c>
      <c r="D4" s="9" t="s">
        <v>14</v>
      </c>
      <c r="E4" s="4" t="s">
        <v>13</v>
      </c>
      <c r="F4" s="4" t="s">
        <v>7</v>
      </c>
      <c r="G4" s="4">
        <v>8</v>
      </c>
      <c r="H4" s="4">
        <v>150</v>
      </c>
      <c r="I4" s="7">
        <f>VLOOKUP(E4,'[1]BIOSTARDT INDIA'!$C$3:$E$326,3,FALSE)</f>
        <v>4.88</v>
      </c>
      <c r="J4" s="7">
        <v>20</v>
      </c>
      <c r="K4" s="7">
        <f>H4*I4+J4</f>
        <v>752</v>
      </c>
    </row>
    <row r="5" spans="1:11">
      <c r="A5" s="4">
        <v>2</v>
      </c>
      <c r="B5" s="4" t="s">
        <v>1</v>
      </c>
      <c r="C5" s="9" t="s">
        <v>9</v>
      </c>
      <c r="D5" s="9" t="s">
        <v>14</v>
      </c>
      <c r="E5" s="4" t="s">
        <v>11</v>
      </c>
      <c r="F5" s="4" t="s">
        <v>2</v>
      </c>
      <c r="G5" s="4">
        <v>51</v>
      </c>
      <c r="H5" s="4">
        <v>1010</v>
      </c>
      <c r="I5" s="7">
        <v>3.75</v>
      </c>
      <c r="J5" s="7">
        <v>20</v>
      </c>
      <c r="K5" s="7">
        <f t="shared" ref="K5:K6" si="0">H5*I5+J5</f>
        <v>3807.5</v>
      </c>
    </row>
    <row r="6" spans="1:11">
      <c r="A6" s="4">
        <v>3</v>
      </c>
      <c r="B6" s="4" t="s">
        <v>3</v>
      </c>
      <c r="C6" s="9" t="s">
        <v>10</v>
      </c>
      <c r="D6" s="9" t="s">
        <v>14</v>
      </c>
      <c r="E6" s="4" t="s">
        <v>12</v>
      </c>
      <c r="F6" s="4" t="s">
        <v>4</v>
      </c>
      <c r="G6" s="4">
        <v>16</v>
      </c>
      <c r="H6" s="4">
        <v>240</v>
      </c>
      <c r="I6" s="7">
        <f>VLOOKUP(E6,'[1]BIOSTARDT INDIA'!$C$3:$E$326,3,FALSE)</f>
        <v>3</v>
      </c>
      <c r="J6" s="7">
        <v>20</v>
      </c>
      <c r="K6" s="7">
        <f t="shared" si="0"/>
        <v>740</v>
      </c>
    </row>
    <row r="7" spans="1:11" s="3" customFormat="1">
      <c r="A7" s="12" t="s">
        <v>27</v>
      </c>
      <c r="B7" s="13"/>
      <c r="C7" s="13"/>
      <c r="D7" s="13"/>
      <c r="E7" s="13"/>
      <c r="F7" s="13"/>
      <c r="G7" s="13"/>
      <c r="H7" s="13"/>
      <c r="I7" s="14"/>
      <c r="J7" s="15"/>
      <c r="K7" s="8">
        <f>ROUND(SUM(K4:K6),0)</f>
        <v>5300</v>
      </c>
    </row>
    <row r="8" spans="1:11" s="3" customFormat="1" ht="30" customHeight="1">
      <c r="A8" s="16" t="s">
        <v>26</v>
      </c>
      <c r="B8" s="16"/>
      <c r="C8" s="16"/>
      <c r="D8" s="16"/>
      <c r="E8" s="16"/>
      <c r="F8" s="16"/>
      <c r="G8" s="16"/>
      <c r="H8" s="16"/>
      <c r="I8" s="17"/>
      <c r="J8" s="17"/>
      <c r="K8" s="17"/>
    </row>
    <row r="9" spans="1:11" s="3" customFormat="1" ht="30" customHeight="1">
      <c r="A9" s="16" t="s">
        <v>8</v>
      </c>
      <c r="B9" s="16"/>
      <c r="C9" s="16"/>
      <c r="D9" s="16"/>
      <c r="E9" s="16"/>
      <c r="F9" s="16"/>
      <c r="G9" s="16"/>
      <c r="H9" s="16"/>
      <c r="I9" s="17"/>
      <c r="J9" s="17"/>
      <c r="K9" s="17"/>
    </row>
    <row r="10" spans="1:11">
      <c r="G10" s="5">
        <f>SUM(G4:G6)</f>
        <v>75</v>
      </c>
      <c r="H10" s="5">
        <f>SUM(H4:H6)</f>
        <v>1400</v>
      </c>
    </row>
  </sheetData>
  <sortState ref="B4:M6">
    <sortCondition ref="B4"/>
  </sortState>
  <mergeCells count="7">
    <mergeCell ref="A7:J7"/>
    <mergeCell ref="A8:K8"/>
    <mergeCell ref="A9:K9"/>
    <mergeCell ref="A1:H1"/>
    <mergeCell ref="A2:H2"/>
    <mergeCell ref="I1:K1"/>
    <mergeCell ref="I2:K2"/>
  </mergeCells>
  <pageMargins left="0.4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2025-02-12T09:55:23Z</cp:lastPrinted>
  <dcterms:created xsi:type="dcterms:W3CDTF">2025-02-12T05:35:48Z</dcterms:created>
  <dcterms:modified xsi:type="dcterms:W3CDTF">2025-02-19T08:09:40Z</dcterms:modified>
</cp:coreProperties>
</file>