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23F646C-456D-4D79-9AF9-A98C37769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5" i="1"/>
  <c r="H6" i="1"/>
  <c r="H7" i="1"/>
  <c r="H8" i="1"/>
  <c r="H9" i="1"/>
  <c r="H10" i="1"/>
  <c r="H11" i="1"/>
  <c r="H12" i="1"/>
  <c r="H13" i="1"/>
  <c r="H14" i="1"/>
  <c r="H4" i="1"/>
  <c r="J5" i="1"/>
  <c r="J6" i="1"/>
  <c r="J7" i="1"/>
  <c r="J8" i="1"/>
  <c r="J9" i="1"/>
  <c r="J10" i="1"/>
  <c r="J11" i="1"/>
  <c r="J12" i="1"/>
  <c r="J13" i="1"/>
  <c r="J14" i="1"/>
  <c r="J4" i="1"/>
  <c r="J15" i="1" s="1"/>
</calcChain>
</file>

<file path=xl/sharedStrings.xml><?xml version="1.0" encoding="utf-8"?>
<sst xmlns="http://schemas.openxmlformats.org/spreadsheetml/2006/main" count="72" uniqueCount="54">
  <si>
    <t>Invoice
PRAGATI LOGISTICS,SAMANTA SAHI KHUNTIA LANE,8984191006
GST :21AGHPB9356M1Z9</t>
  </si>
  <si>
    <t>DATE</t>
  </si>
  <si>
    <t>CASE</t>
  </si>
  <si>
    <t>AMOUNT</t>
  </si>
  <si>
    <t>02/8/2024</t>
  </si>
  <si>
    <t>139</t>
  </si>
  <si>
    <t>06/8/2024</t>
  </si>
  <si>
    <t>150</t>
  </si>
  <si>
    <t>149</t>
  </si>
  <si>
    <t>08/8/2024</t>
  </si>
  <si>
    <t>160</t>
  </si>
  <si>
    <t>09/8/2024</t>
  </si>
  <si>
    <t>156</t>
  </si>
  <si>
    <t>13/8/2024</t>
  </si>
  <si>
    <t>164</t>
  </si>
  <si>
    <t>168</t>
  </si>
  <si>
    <t>23/8/2024</t>
  </si>
  <si>
    <t>175</t>
  </si>
  <si>
    <t>171</t>
  </si>
  <si>
    <t>24/8/2024</t>
  </si>
  <si>
    <t>177</t>
  </si>
  <si>
    <t>29/8/2024</t>
  </si>
  <si>
    <t>188</t>
  </si>
  <si>
    <t>GST to be paid by Consignor under Reverse Charge Mechanism (RCM) as per GST</t>
  </si>
  <si>
    <t>Thanking you for your business.
PRAGATI LOGISTICS</t>
  </si>
  <si>
    <t>PL/DO/08475</t>
  </si>
  <si>
    <t>PL/DO/08714</t>
  </si>
  <si>
    <t>PL/MA/06203</t>
  </si>
  <si>
    <t>PL/DO/08953</t>
  </si>
  <si>
    <t>PL/DO/08996</t>
  </si>
  <si>
    <t>PL/DO/09306</t>
  </si>
  <si>
    <t>PL/DO/09262</t>
  </si>
  <si>
    <t>PL/MA/07045</t>
  </si>
  <si>
    <t>PL/DO/09995</t>
  </si>
  <si>
    <t>PL/DO/10179</t>
  </si>
  <si>
    <t>PL/DO/10510</t>
  </si>
  <si>
    <t>SL</t>
  </si>
  <si>
    <t>LR NO</t>
  </si>
  <si>
    <t>INV NO</t>
  </si>
  <si>
    <t>PHULNAKHARA</t>
  </si>
  <si>
    <t>KUAKHIA</t>
  </si>
  <si>
    <t>JALESWAR</t>
  </si>
  <si>
    <t>JENAPUR</t>
  </si>
  <si>
    <t>DHENKANAL</t>
  </si>
  <si>
    <t>ANGUL</t>
  </si>
  <si>
    <t>CTC</t>
  </si>
  <si>
    <t>FROM</t>
  </si>
  <si>
    <t>TO</t>
  </si>
  <si>
    <t>OFF.STRY RATE</t>
  </si>
  <si>
    <t>LR CH</t>
  </si>
  <si>
    <t xml:space="preserve">TO, 
Gajanan Associates
Address: BHASHAKOSH LANE, NIMCHOURICUTTACK MO-9437030420,9337095622
GST No:21ABZPK7658Q1ZJ
</t>
  </si>
  <si>
    <t>(RUPEES FOUR THOUSAND FIVE HUNDRED FOURTY ONLY)</t>
  </si>
  <si>
    <t>Bill Date:31/08/2024
Bill NO : 18592
TotalAmount:4540.00</t>
  </si>
  <si>
    <t>Declaration � Kindly verify and confirm before 20/09/2024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</si>
</sst>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wrapText="1"/>
    </xf>
    <xf numFmtId="2" fontId="0" fillId="0" borderId="13" xfId="0" applyNumberFormat="1" applyFont="1" applyBorder="1" applyAlignment="1">
      <alignment wrapText="1"/>
    </xf>
    <xf numFmtId="2" fontId="0" fillId="0" borderId="13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center" wrapText="1"/>
    </xf>
    <xf numFmtId="0" fontId="2" fillId="0" borderId="14" xfId="0" applyNumberFormat="1" applyFont="1" applyBorder="1" applyAlignment="1">
      <alignment horizontal="right" wrapText="1"/>
    </xf>
    <xf numFmtId="2" fontId="2" fillId="0" borderId="13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left" wrapText="1"/>
    </xf>
    <xf numFmtId="0" fontId="2" fillId="0" borderId="16" xfId="0" applyNumberFormat="1" applyFont="1" applyBorder="1" applyAlignment="1">
      <alignment horizontal="left" wrapText="1"/>
    </xf>
    <xf numFmtId="0" fontId="2" fillId="0" borderId="17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95250</xdr:rowOff>
    </xdr:from>
    <xdr:to>
      <xdr:col>5</xdr:col>
      <xdr:colOff>876299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95250"/>
          <a:ext cx="349567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O9" sqref="O9"/>
    </sheetView>
  </sheetViews>
  <sheetFormatPr defaultRowHeight="15"/>
  <cols>
    <col min="1" max="1" width="4.140625" style="1" customWidth="1"/>
    <col min="2" max="2" width="10" style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.42578125" style="1" customWidth="1"/>
    <col min="7" max="7" width="6.7109375" style="1" customWidth="1"/>
    <col min="8" max="8" width="9.5703125" style="1" customWidth="1"/>
    <col min="9" max="9" width="6.7109375" style="1" customWidth="1"/>
    <col min="10" max="10" width="10" style="1" customWidth="1"/>
    <col min="11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 t="s">
        <v>0</v>
      </c>
      <c r="H1" s="20"/>
      <c r="I1" s="20"/>
      <c r="J1" s="21"/>
    </row>
    <row r="2" spans="1:10" ht="90" customHeight="1">
      <c r="A2" s="22" t="s">
        <v>50</v>
      </c>
      <c r="B2" s="8"/>
      <c r="C2" s="8"/>
      <c r="D2" s="8"/>
      <c r="E2" s="8"/>
      <c r="F2" s="8"/>
      <c r="G2" s="9" t="s">
        <v>52</v>
      </c>
      <c r="H2" s="10"/>
      <c r="I2" s="10"/>
      <c r="J2" s="23"/>
    </row>
    <row r="3" spans="1:10" s="7" customFormat="1" ht="29.25" customHeight="1">
      <c r="A3" s="24" t="s">
        <v>36</v>
      </c>
      <c r="B3" s="6" t="s">
        <v>1</v>
      </c>
      <c r="C3" s="6" t="s">
        <v>37</v>
      </c>
      <c r="D3" s="6" t="s">
        <v>38</v>
      </c>
      <c r="E3" s="6" t="s">
        <v>46</v>
      </c>
      <c r="F3" s="6" t="s">
        <v>47</v>
      </c>
      <c r="G3" s="6" t="s">
        <v>2</v>
      </c>
      <c r="H3" s="6" t="s">
        <v>48</v>
      </c>
      <c r="I3" s="6" t="s">
        <v>49</v>
      </c>
      <c r="J3" s="25" t="s">
        <v>3</v>
      </c>
    </row>
    <row r="4" spans="1:10">
      <c r="A4" s="26">
        <v>1</v>
      </c>
      <c r="B4" s="13" t="s">
        <v>4</v>
      </c>
      <c r="C4" s="13" t="s">
        <v>25</v>
      </c>
      <c r="D4" s="13" t="s">
        <v>5</v>
      </c>
      <c r="E4" s="14" t="s">
        <v>45</v>
      </c>
      <c r="F4" s="2" t="s">
        <v>39</v>
      </c>
      <c r="G4" s="2">
        <v>3</v>
      </c>
      <c r="H4" s="3">
        <f>VLOOKUP(F4,'[1]PRETI AGENCIES'!$H$5:$I$84,2,FALSE)</f>
        <v>40</v>
      </c>
      <c r="I4" s="3">
        <v>30</v>
      </c>
      <c r="J4" s="27">
        <f>G4*H4+I4</f>
        <v>150</v>
      </c>
    </row>
    <row r="5" spans="1:10">
      <c r="A5" s="26">
        <v>2</v>
      </c>
      <c r="B5" s="13" t="s">
        <v>6</v>
      </c>
      <c r="C5" s="13" t="s">
        <v>26</v>
      </c>
      <c r="D5" s="13" t="s">
        <v>7</v>
      </c>
      <c r="E5" s="5" t="s">
        <v>45</v>
      </c>
      <c r="F5" s="2" t="s">
        <v>40</v>
      </c>
      <c r="G5" s="2">
        <v>5</v>
      </c>
      <c r="H5" s="3">
        <f>VLOOKUP(F5,'[1]PRETI AGENCIES'!$H$5:$I$84,2,FALSE)</f>
        <v>40</v>
      </c>
      <c r="I5" s="3">
        <v>30</v>
      </c>
      <c r="J5" s="28">
        <f t="shared" ref="J5:J14" si="0">G5*H5+I5</f>
        <v>230</v>
      </c>
    </row>
    <row r="6" spans="1:10">
      <c r="A6" s="26">
        <v>3</v>
      </c>
      <c r="B6" s="13" t="s">
        <v>6</v>
      </c>
      <c r="C6" s="13" t="s">
        <v>27</v>
      </c>
      <c r="D6" s="13" t="s">
        <v>8</v>
      </c>
      <c r="E6" s="5" t="s">
        <v>45</v>
      </c>
      <c r="F6" s="2" t="s">
        <v>41</v>
      </c>
      <c r="G6" s="2">
        <v>7</v>
      </c>
      <c r="H6" s="3">
        <f>VLOOKUP(F6,'[1]PRETI AGENCIES'!$H$5:$I$84,2,FALSE)</f>
        <v>50</v>
      </c>
      <c r="I6" s="3">
        <v>30</v>
      </c>
      <c r="J6" s="28">
        <f t="shared" si="0"/>
        <v>380</v>
      </c>
    </row>
    <row r="7" spans="1:10">
      <c r="A7" s="26">
        <v>4</v>
      </c>
      <c r="B7" s="13" t="s">
        <v>9</v>
      </c>
      <c r="C7" s="13" t="s">
        <v>28</v>
      </c>
      <c r="D7" s="13" t="s">
        <v>10</v>
      </c>
      <c r="E7" s="5" t="s">
        <v>45</v>
      </c>
      <c r="F7" s="2" t="s">
        <v>42</v>
      </c>
      <c r="G7" s="2">
        <v>2</v>
      </c>
      <c r="H7" s="3">
        <f>VLOOKUP(F7,'[1]PRETI AGENCIES'!$H$5:$I$84,2,FALSE)</f>
        <v>45</v>
      </c>
      <c r="I7" s="3">
        <v>30</v>
      </c>
      <c r="J7" s="28">
        <f t="shared" si="0"/>
        <v>120</v>
      </c>
    </row>
    <row r="8" spans="1:10">
      <c r="A8" s="26">
        <v>5</v>
      </c>
      <c r="B8" s="13" t="s">
        <v>11</v>
      </c>
      <c r="C8" s="13" t="s">
        <v>29</v>
      </c>
      <c r="D8" s="13" t="s">
        <v>12</v>
      </c>
      <c r="E8" s="5" t="s">
        <v>45</v>
      </c>
      <c r="F8" s="2" t="s">
        <v>43</v>
      </c>
      <c r="G8" s="2">
        <v>5</v>
      </c>
      <c r="H8" s="3">
        <f>VLOOKUP(F8,'[1]PRETI AGENCIES'!$H$5:$I$84,2,FALSE)</f>
        <v>40</v>
      </c>
      <c r="I8" s="3">
        <v>30</v>
      </c>
      <c r="J8" s="28">
        <f t="shared" si="0"/>
        <v>230</v>
      </c>
    </row>
    <row r="9" spans="1:10">
      <c r="A9" s="26">
        <v>6</v>
      </c>
      <c r="B9" s="13" t="s">
        <v>13</v>
      </c>
      <c r="C9" s="13" t="s">
        <v>30</v>
      </c>
      <c r="D9" s="13" t="s">
        <v>14</v>
      </c>
      <c r="E9" s="5" t="s">
        <v>45</v>
      </c>
      <c r="F9" s="2" t="s">
        <v>39</v>
      </c>
      <c r="G9" s="2">
        <v>13</v>
      </c>
      <c r="H9" s="3">
        <f>VLOOKUP(F9,'[1]PRETI AGENCIES'!$H$5:$I$84,2,FALSE)</f>
        <v>40</v>
      </c>
      <c r="I9" s="3">
        <v>30</v>
      </c>
      <c r="J9" s="28">
        <f t="shared" si="0"/>
        <v>550</v>
      </c>
    </row>
    <row r="10" spans="1:10">
      <c r="A10" s="26">
        <v>7</v>
      </c>
      <c r="B10" s="13" t="s">
        <v>13</v>
      </c>
      <c r="C10" s="13" t="s">
        <v>31</v>
      </c>
      <c r="D10" s="13" t="s">
        <v>15</v>
      </c>
      <c r="E10" s="5" t="s">
        <v>45</v>
      </c>
      <c r="F10" s="2" t="s">
        <v>43</v>
      </c>
      <c r="G10" s="2">
        <v>14</v>
      </c>
      <c r="H10" s="3">
        <f>VLOOKUP(F10,'[1]PRETI AGENCIES'!$H$5:$I$84,2,FALSE)</f>
        <v>40</v>
      </c>
      <c r="I10" s="3">
        <v>30</v>
      </c>
      <c r="J10" s="28">
        <f t="shared" si="0"/>
        <v>590</v>
      </c>
    </row>
    <row r="11" spans="1:10">
      <c r="A11" s="26">
        <v>8</v>
      </c>
      <c r="B11" s="13" t="s">
        <v>16</v>
      </c>
      <c r="C11" s="13" t="s">
        <v>32</v>
      </c>
      <c r="D11" s="13" t="s">
        <v>17</v>
      </c>
      <c r="E11" s="5" t="s">
        <v>45</v>
      </c>
      <c r="F11" s="2" t="s">
        <v>44</v>
      </c>
      <c r="G11" s="2">
        <v>18</v>
      </c>
      <c r="H11" s="3">
        <f>VLOOKUP(F11,'[1]PRETI AGENCIES'!$H$5:$I$84,2,FALSE)</f>
        <v>40</v>
      </c>
      <c r="I11" s="3">
        <v>30</v>
      </c>
      <c r="J11" s="28">
        <f t="shared" si="0"/>
        <v>750</v>
      </c>
    </row>
    <row r="12" spans="1:10">
      <c r="A12" s="26">
        <v>9</v>
      </c>
      <c r="B12" s="13" t="s">
        <v>16</v>
      </c>
      <c r="C12" s="13" t="s">
        <v>33</v>
      </c>
      <c r="D12" s="13" t="s">
        <v>18</v>
      </c>
      <c r="E12" s="5" t="s">
        <v>45</v>
      </c>
      <c r="F12" s="2" t="s">
        <v>42</v>
      </c>
      <c r="G12" s="2">
        <v>2</v>
      </c>
      <c r="H12" s="3">
        <f>VLOOKUP(F12,'[1]PRETI AGENCIES'!$H$5:$I$84,2,FALSE)</f>
        <v>45</v>
      </c>
      <c r="I12" s="3">
        <v>30</v>
      </c>
      <c r="J12" s="28">
        <f t="shared" si="0"/>
        <v>120</v>
      </c>
    </row>
    <row r="13" spans="1:10">
      <c r="A13" s="26">
        <v>10</v>
      </c>
      <c r="B13" s="13" t="s">
        <v>19</v>
      </c>
      <c r="C13" s="13" t="s">
        <v>34</v>
      </c>
      <c r="D13" s="13" t="s">
        <v>20</v>
      </c>
      <c r="E13" s="5" t="s">
        <v>45</v>
      </c>
      <c r="F13" s="2" t="s">
        <v>43</v>
      </c>
      <c r="G13" s="2">
        <v>20</v>
      </c>
      <c r="H13" s="3">
        <f>VLOOKUP(F13,'[1]PRETI AGENCIES'!$H$5:$I$84,2,FALSE)</f>
        <v>40</v>
      </c>
      <c r="I13" s="3">
        <v>30</v>
      </c>
      <c r="J13" s="28">
        <f t="shared" si="0"/>
        <v>830</v>
      </c>
    </row>
    <row r="14" spans="1:10">
      <c r="A14" s="29">
        <v>11</v>
      </c>
      <c r="B14" s="13" t="s">
        <v>21</v>
      </c>
      <c r="C14" s="13" t="s">
        <v>35</v>
      </c>
      <c r="D14" s="13" t="s">
        <v>22</v>
      </c>
      <c r="E14" s="5" t="s">
        <v>45</v>
      </c>
      <c r="F14" s="2" t="s">
        <v>39</v>
      </c>
      <c r="G14" s="2">
        <v>14</v>
      </c>
      <c r="H14" s="3">
        <f>VLOOKUP(F14,'[1]PRETI AGENCIES'!$H$5:$I$84,2,FALSE)</f>
        <v>40</v>
      </c>
      <c r="I14" s="3">
        <v>30</v>
      </c>
      <c r="J14" s="28">
        <f t="shared" si="0"/>
        <v>590</v>
      </c>
    </row>
    <row r="15" spans="1:10">
      <c r="A15" s="30" t="s">
        <v>51</v>
      </c>
      <c r="B15" s="11"/>
      <c r="C15" s="11"/>
      <c r="D15" s="11"/>
      <c r="E15" s="11"/>
      <c r="F15" s="11"/>
      <c r="G15" s="11"/>
      <c r="H15" s="11"/>
      <c r="I15" s="12"/>
      <c r="J15" s="31">
        <f>SUM(J4:J14)</f>
        <v>4540</v>
      </c>
    </row>
    <row r="16" spans="1:10" s="4" customFormat="1" ht="15" customHeight="1">
      <c r="A16" s="32" t="s">
        <v>23</v>
      </c>
      <c r="B16" s="15"/>
      <c r="C16" s="15"/>
      <c r="D16" s="15"/>
      <c r="E16" s="15"/>
      <c r="F16" s="15"/>
      <c r="G16" s="15"/>
      <c r="H16" s="15"/>
      <c r="I16" s="15"/>
      <c r="J16" s="33"/>
    </row>
    <row r="17" spans="1:10" s="4" customFormat="1" ht="15" customHeight="1">
      <c r="A17" s="32" t="s">
        <v>53</v>
      </c>
      <c r="B17" s="15"/>
      <c r="C17" s="15"/>
      <c r="D17" s="15"/>
      <c r="E17" s="15"/>
      <c r="F17" s="15"/>
      <c r="G17" s="15"/>
      <c r="H17" s="15"/>
      <c r="I17" s="15"/>
      <c r="J17" s="33"/>
    </row>
    <row r="18" spans="1:10" s="4" customFormat="1" ht="30" customHeight="1" thickBot="1">
      <c r="A18" s="34" t="s">
        <v>24</v>
      </c>
      <c r="B18" s="35"/>
      <c r="C18" s="35"/>
      <c r="D18" s="35"/>
      <c r="E18" s="35"/>
      <c r="F18" s="35"/>
      <c r="G18" s="35"/>
      <c r="H18" s="35"/>
      <c r="I18" s="35"/>
      <c r="J18" s="36"/>
    </row>
    <row r="19" spans="1:10" s="4" customFormat="1" ht="15.75" thickBot="1">
      <c r="G19" s="16">
        <f>SUM(G4:G14)</f>
        <v>103</v>
      </c>
    </row>
    <row r="20" spans="1:10" s="4" customFormat="1"/>
  </sheetData>
  <mergeCells count="44">
    <mergeCell ref="A1:F1"/>
    <mergeCell ref="A2:F2"/>
    <mergeCell ref="A16:J16"/>
    <mergeCell ref="A17:J17"/>
    <mergeCell ref="A18:J18"/>
    <mergeCell ref="J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B11"/>
    <mergeCell ref="C11"/>
    <mergeCell ref="D11"/>
    <mergeCell ref="B10"/>
    <mergeCell ref="C10"/>
    <mergeCell ref="D10"/>
    <mergeCell ref="G1:J1"/>
    <mergeCell ref="G2:J2"/>
    <mergeCell ref="A15:I15"/>
    <mergeCell ref="A14"/>
    <mergeCell ref="B14"/>
    <mergeCell ref="C14"/>
    <mergeCell ref="D14"/>
    <mergeCell ref="B13"/>
    <mergeCell ref="C13"/>
    <mergeCell ref="D13"/>
    <mergeCell ref="B12"/>
    <mergeCell ref="C12"/>
    <mergeCell ref="D12"/>
  </mergeCells>
  <conditionalFormatting sqref="C1:C15 C19:C1048576">
    <cfRule type="duplicateValues" dxfId="0" priority="1"/>
  </conditionalFormatting>
  <pageMargins left="0.54" right="0.4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2024-09-16T13:39:53Z</cp:lastPrinted>
  <dcterms:created xsi:type="dcterms:W3CDTF">2024-09-11T10:34:29Z</dcterms:created>
  <dcterms:modified xsi:type="dcterms:W3CDTF">2024-09-16T13:40:46Z</dcterms:modified>
</cp:coreProperties>
</file>