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95" windowWidth="23655" windowHeight="9405"/>
  </bookViews>
  <sheets>
    <sheet name="Consignment" sheetId="1" r:id="rId1"/>
  </sheets>
  <calcPr calcId="124519"/>
</workbook>
</file>

<file path=xl/calcChain.xml><?xml version="1.0" encoding="utf-8"?>
<calcChain xmlns="http://schemas.openxmlformats.org/spreadsheetml/2006/main">
  <c r="G13" i="1"/>
  <c r="L10"/>
  <c r="L5"/>
  <c r="L6"/>
  <c r="L7"/>
  <c r="L8"/>
  <c r="L9"/>
  <c r="L4"/>
  <c r="J9"/>
  <c r="I9"/>
  <c r="J8"/>
  <c r="I8"/>
  <c r="J7"/>
  <c r="I7"/>
  <c r="J6"/>
  <c r="I6"/>
  <c r="J5"/>
  <c r="I5"/>
  <c r="J4"/>
  <c r="I4"/>
</calcChain>
</file>

<file path=xl/sharedStrings.xml><?xml version="1.0" encoding="utf-8"?>
<sst xmlns="http://schemas.openxmlformats.org/spreadsheetml/2006/main" count="48" uniqueCount="40">
  <si>
    <t>03/7/2026</t>
  </si>
  <si>
    <t>294</t>
  </si>
  <si>
    <t>08/7/2026</t>
  </si>
  <si>
    <t>66</t>
  </si>
  <si>
    <t>13/7/2026</t>
  </si>
  <si>
    <t>326</t>
  </si>
  <si>
    <t>21/7/2026</t>
  </si>
  <si>
    <t>362</t>
  </si>
  <si>
    <t>30/7/2026</t>
  </si>
  <si>
    <t>403</t>
  </si>
  <si>
    <t>404</t>
  </si>
  <si>
    <t>BETANATI</t>
  </si>
  <si>
    <t>TIGIRIA</t>
  </si>
  <si>
    <t>SORO</t>
  </si>
  <si>
    <t>BALIAPAL</t>
  </si>
  <si>
    <t>CTC</t>
  </si>
  <si>
    <t>JA/05233</t>
  </si>
  <si>
    <t>JA/05415</t>
  </si>
  <si>
    <t>JA/05677</t>
  </si>
  <si>
    <t>JA/05973</t>
  </si>
  <si>
    <t>JA/06466</t>
  </si>
  <si>
    <t>JA/06514</t>
  </si>
  <si>
    <t>SL</t>
  </si>
  <si>
    <t>DATE</t>
  </si>
  <si>
    <t>LR NO</t>
  </si>
  <si>
    <t>INV NO</t>
  </si>
  <si>
    <t>FROM</t>
  </si>
  <si>
    <t>TO</t>
  </si>
  <si>
    <t>CASE</t>
  </si>
  <si>
    <t>RATE</t>
  </si>
  <si>
    <t>HAM</t>
  </si>
  <si>
    <t>DD.CH.</t>
  </si>
  <si>
    <t>LR.CH</t>
  </si>
  <si>
    <t>AMT.</t>
  </si>
  <si>
    <t>INVOICE
PRAGATI LOGISTICS,SAMANTA SAHI KHUNTIA LANE,8984191006
GST No:21AGHPB9356M1Z9</t>
  </si>
  <si>
    <t xml:space="preserve">ASTHA VINAYAK AGENCY
Address:BAHUDA HARIANTA TANGI,8763547635
GST No:21ABSFA5418P1Z1
</t>
  </si>
  <si>
    <t>Thanking you for your business.
PRAGATI LOGISTICS</t>
  </si>
  <si>
    <t>(RUPEES SIX THOUSAND ONE HUNDRED EIGHTY ONLY)</t>
  </si>
  <si>
    <t>Kindly, verify &amp; confirm within 7 days, else GST will be filed by 20th AUG, 2026
GST to be paid by Consignor under Reverse Charge Mechanism(RCM) as per GST.</t>
  </si>
  <si>
    <t xml:space="preserve">Bill Date: 31/07/2026
Bill NO : 7633
Total Amount : 6180.00
</t>
  </si>
</sst>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 applyNumberFormat="1" applyFont="1"/>
    <xf numFmtId="0" fontId="0" fillId="0" borderId="0" xfId="0" applyNumberFormat="1" applyFont="1" applyAlignment="1">
      <alignment wrapText="1"/>
    </xf>
    <xf numFmtId="0" fontId="1" fillId="0" borderId="0" xfId="0" applyNumberFormat="1" applyFont="1"/>
    <xf numFmtId="0" fontId="0" fillId="0" borderId="1" xfId="0" applyNumberFormat="1" applyFont="1" applyBorder="1"/>
    <xf numFmtId="0" fontId="1" fillId="0" borderId="1" xfId="0" applyNumberFormat="1" applyFont="1" applyBorder="1" applyAlignment="1">
      <alignment wrapText="1"/>
    </xf>
    <xf numFmtId="0" fontId="0" fillId="0" borderId="1" xfId="0" applyNumberFormat="1" applyBorder="1"/>
    <xf numFmtId="0" fontId="1" fillId="0" borderId="1" xfId="0" applyNumberFormat="1" applyFont="1" applyBorder="1" applyAlignment="1">
      <alignment horizontal="center"/>
    </xf>
    <xf numFmtId="2" fontId="1" fillId="0" borderId="1" xfId="0" applyNumberFormat="1" applyFont="1" applyBorder="1" applyAlignment="1">
      <alignment horizontal="center" wrapText="1"/>
    </xf>
    <xf numFmtId="2" fontId="0" fillId="0" borderId="1" xfId="0" applyNumberFormat="1" applyFont="1" applyBorder="1"/>
    <xf numFmtId="0" fontId="2" fillId="0" borderId="2" xfId="0" applyNumberFormat="1" applyFont="1" applyBorder="1" applyAlignment="1">
      <alignment horizontal="left" vertical="center" wrapText="1"/>
    </xf>
    <xf numFmtId="0" fontId="2" fillId="0" borderId="3" xfId="0" applyNumberFormat="1" applyFont="1" applyBorder="1" applyAlignment="1">
      <alignment horizontal="left" vertical="center" wrapText="1"/>
    </xf>
    <xf numFmtId="0" fontId="2" fillId="0" borderId="4" xfId="0" applyNumberFormat="1" applyFont="1" applyBorder="1" applyAlignment="1">
      <alignment horizontal="left" vertical="center" wrapText="1"/>
    </xf>
    <xf numFmtId="2" fontId="2" fillId="0" borderId="1" xfId="0" applyNumberFormat="1" applyFont="1" applyBorder="1" applyAlignment="1">
      <alignment horizontal="left" vertical="center" wrapText="1"/>
    </xf>
    <xf numFmtId="0" fontId="1" fillId="0" borderId="2" xfId="0" applyNumberFormat="1" applyFont="1" applyBorder="1" applyAlignment="1">
      <alignment horizontal="right" wrapText="1"/>
    </xf>
    <xf numFmtId="0" fontId="1" fillId="0" borderId="3" xfId="0" applyNumberFormat="1" applyFont="1" applyBorder="1" applyAlignment="1">
      <alignment horizontal="right" wrapText="1"/>
    </xf>
    <xf numFmtId="2" fontId="1" fillId="0" borderId="3" xfId="0" applyNumberFormat="1" applyFont="1" applyBorder="1" applyAlignment="1">
      <alignment horizontal="right" wrapText="1"/>
    </xf>
    <xf numFmtId="2" fontId="1" fillId="0" borderId="4" xfId="0" applyNumberFormat="1" applyFont="1" applyBorder="1" applyAlignment="1">
      <alignment horizontal="right" wrapText="1"/>
    </xf>
    <xf numFmtId="2" fontId="1" fillId="0" borderId="1" xfId="0" applyNumberFormat="1" applyFont="1" applyBorder="1" applyAlignment="1">
      <alignment wrapText="1"/>
    </xf>
    <xf numFmtId="0" fontId="1" fillId="0" borderId="0" xfId="0" applyNumberFormat="1" applyFont="1" applyAlignment="1">
      <alignment wrapText="1"/>
    </xf>
    <xf numFmtId="2" fontId="1" fillId="0" borderId="1" xfId="0" applyNumberFormat="1" applyFont="1" applyBorder="1" applyAlignment="1">
      <alignment wrapText="1"/>
    </xf>
    <xf numFmtId="0" fontId="2" fillId="0" borderId="1" xfId="0" applyNumberFormat="1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133349</xdr:colOff>
      <xdr:row>0</xdr:row>
      <xdr:rowOff>57150</xdr:rowOff>
    </xdr:from>
    <xdr:to>
      <xdr:col>7</xdr:col>
      <xdr:colOff>219075</xdr:colOff>
      <xdr:row>0</xdr:row>
      <xdr:rowOff>1028700</xdr:rowOff>
    </xdr:to>
    <xdr:pic>
      <xdr:nvPicPr>
        <xdr:cNvPr id="2" name="logo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3349" y="57150"/>
          <a:ext cx="3638551" cy="9715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3"/>
  <sheetViews>
    <sheetView tabSelected="1" workbookViewId="0">
      <selection activeCell="P5" sqref="P5"/>
    </sheetView>
  </sheetViews>
  <sheetFormatPr defaultRowHeight="15"/>
  <cols>
    <col min="1" max="1" width="2.85546875" bestFit="1" customWidth="1"/>
    <col min="2" max="2" width="9.7109375" bestFit="1" customWidth="1"/>
    <col min="3" max="3" width="8.85546875" bestFit="1" customWidth="1"/>
    <col min="4" max="4" width="7.5703125" bestFit="1" customWidth="1"/>
    <col min="5" max="5" width="6.42578125" bestFit="1" customWidth="1"/>
    <col min="6" max="6" width="9.7109375" bestFit="1" customWidth="1"/>
    <col min="7" max="7" width="5.42578125" bestFit="1" customWidth="1"/>
    <col min="8" max="9" width="5.5703125" bestFit="1" customWidth="1"/>
    <col min="10" max="10" width="7.140625" bestFit="1" customWidth="1"/>
    <col min="11" max="11" width="6" bestFit="1" customWidth="1"/>
    <col min="12" max="12" width="7.5703125" bestFit="1" customWidth="1"/>
  </cols>
  <sheetData>
    <row r="1" spans="1:12" s="1" customFormat="1" ht="90" customHeight="1">
      <c r="A1" s="9"/>
      <c r="B1" s="10"/>
      <c r="C1" s="10"/>
      <c r="D1" s="10"/>
      <c r="E1" s="10"/>
      <c r="F1" s="10"/>
      <c r="G1" s="10"/>
      <c r="H1" s="11"/>
      <c r="I1" s="12" t="s">
        <v>34</v>
      </c>
      <c r="J1" s="12"/>
      <c r="K1" s="12"/>
      <c r="L1" s="12"/>
    </row>
    <row r="2" spans="1:12" s="1" customFormat="1" ht="66" customHeight="1">
      <c r="A2" s="9" t="s">
        <v>35</v>
      </c>
      <c r="B2" s="10"/>
      <c r="C2" s="10"/>
      <c r="D2" s="10"/>
      <c r="E2" s="10"/>
      <c r="F2" s="10"/>
      <c r="G2" s="10"/>
      <c r="H2" s="11"/>
      <c r="I2" s="12" t="s">
        <v>39</v>
      </c>
      <c r="J2" s="12"/>
      <c r="K2" s="12"/>
      <c r="L2" s="12"/>
    </row>
    <row r="3" spans="1:12" s="2" customFormat="1">
      <c r="A3" s="6" t="s">
        <v>22</v>
      </c>
      <c r="B3" s="6" t="s">
        <v>23</v>
      </c>
      <c r="C3" s="6" t="s">
        <v>24</v>
      </c>
      <c r="D3" s="6" t="s">
        <v>25</v>
      </c>
      <c r="E3" s="6" t="s">
        <v>26</v>
      </c>
      <c r="F3" s="6" t="s">
        <v>27</v>
      </c>
      <c r="G3" s="6" t="s">
        <v>28</v>
      </c>
      <c r="H3" s="7" t="s">
        <v>29</v>
      </c>
      <c r="I3" s="7" t="s">
        <v>30</v>
      </c>
      <c r="J3" s="7" t="s">
        <v>31</v>
      </c>
      <c r="K3" s="7" t="s">
        <v>32</v>
      </c>
      <c r="L3" s="7" t="s">
        <v>33</v>
      </c>
    </row>
    <row r="4" spans="1:12">
      <c r="A4" s="3">
        <v>1</v>
      </c>
      <c r="B4" s="3" t="s">
        <v>0</v>
      </c>
      <c r="C4" s="3" t="s">
        <v>16</v>
      </c>
      <c r="D4" s="3" t="s">
        <v>1</v>
      </c>
      <c r="E4" s="5" t="s">
        <v>15</v>
      </c>
      <c r="F4" s="3" t="s">
        <v>11</v>
      </c>
      <c r="G4" s="3">
        <v>6</v>
      </c>
      <c r="H4" s="8">
        <v>60</v>
      </c>
      <c r="I4" s="8">
        <f>G4*2</f>
        <v>12</v>
      </c>
      <c r="J4" s="8">
        <f>G4*8</f>
        <v>48</v>
      </c>
      <c r="K4" s="8">
        <v>50</v>
      </c>
      <c r="L4" s="8">
        <f>G4*H4+I4+J4+K4</f>
        <v>470</v>
      </c>
    </row>
    <row r="5" spans="1:12">
      <c r="A5" s="3">
        <v>2</v>
      </c>
      <c r="B5" s="3" t="s">
        <v>2</v>
      </c>
      <c r="C5" s="3" t="s">
        <v>17</v>
      </c>
      <c r="D5" s="3" t="s">
        <v>3</v>
      </c>
      <c r="E5" s="5" t="s">
        <v>15</v>
      </c>
      <c r="F5" s="3" t="s">
        <v>12</v>
      </c>
      <c r="G5" s="3">
        <v>4</v>
      </c>
      <c r="H5" s="8">
        <v>60</v>
      </c>
      <c r="I5" s="8">
        <f>G5*2</f>
        <v>8</v>
      </c>
      <c r="J5" s="8">
        <f>G5*8</f>
        <v>32</v>
      </c>
      <c r="K5" s="8">
        <v>50</v>
      </c>
      <c r="L5" s="8">
        <f t="shared" ref="L5:L9" si="0">G5*H5+I5+J5+K5</f>
        <v>330</v>
      </c>
    </row>
    <row r="6" spans="1:12">
      <c r="A6" s="3">
        <v>3</v>
      </c>
      <c r="B6" s="3" t="s">
        <v>4</v>
      </c>
      <c r="C6" s="3" t="s">
        <v>18</v>
      </c>
      <c r="D6" s="3" t="s">
        <v>5</v>
      </c>
      <c r="E6" s="5" t="s">
        <v>15</v>
      </c>
      <c r="F6" s="3" t="s">
        <v>13</v>
      </c>
      <c r="G6" s="3">
        <v>16</v>
      </c>
      <c r="H6" s="8">
        <v>60</v>
      </c>
      <c r="I6" s="8">
        <f>G6*2</f>
        <v>32</v>
      </c>
      <c r="J6" s="8">
        <f>G6*8</f>
        <v>128</v>
      </c>
      <c r="K6" s="8">
        <v>50</v>
      </c>
      <c r="L6" s="8">
        <f t="shared" si="0"/>
        <v>1170</v>
      </c>
    </row>
    <row r="7" spans="1:12">
      <c r="A7" s="3">
        <v>4</v>
      </c>
      <c r="B7" s="3" t="s">
        <v>6</v>
      </c>
      <c r="C7" s="3" t="s">
        <v>19</v>
      </c>
      <c r="D7" s="3" t="s">
        <v>7</v>
      </c>
      <c r="E7" s="5" t="s">
        <v>15</v>
      </c>
      <c r="F7" s="3" t="s">
        <v>14</v>
      </c>
      <c r="G7" s="3">
        <v>36</v>
      </c>
      <c r="H7" s="8">
        <v>60</v>
      </c>
      <c r="I7" s="8">
        <f>G7*2</f>
        <v>72</v>
      </c>
      <c r="J7" s="8">
        <f>G7*8</f>
        <v>288</v>
      </c>
      <c r="K7" s="8">
        <v>50</v>
      </c>
      <c r="L7" s="8">
        <f t="shared" si="0"/>
        <v>2570</v>
      </c>
    </row>
    <row r="8" spans="1:12">
      <c r="A8" s="3">
        <v>5</v>
      </c>
      <c r="B8" s="3" t="s">
        <v>8</v>
      </c>
      <c r="C8" s="3" t="s">
        <v>20</v>
      </c>
      <c r="D8" s="3" t="s">
        <v>9</v>
      </c>
      <c r="E8" s="5" t="s">
        <v>15</v>
      </c>
      <c r="F8" s="3" t="s">
        <v>11</v>
      </c>
      <c r="G8" s="3">
        <v>4</v>
      </c>
      <c r="H8" s="8">
        <v>60</v>
      </c>
      <c r="I8" s="8">
        <f>G8*2</f>
        <v>8</v>
      </c>
      <c r="J8" s="8">
        <f>G8*8</f>
        <v>32</v>
      </c>
      <c r="K8" s="8">
        <v>50</v>
      </c>
      <c r="L8" s="8">
        <f t="shared" si="0"/>
        <v>330</v>
      </c>
    </row>
    <row r="9" spans="1:12">
      <c r="A9" s="3">
        <v>6</v>
      </c>
      <c r="B9" s="3" t="s">
        <v>8</v>
      </c>
      <c r="C9" s="3" t="s">
        <v>21</v>
      </c>
      <c r="D9" s="3" t="s">
        <v>10</v>
      </c>
      <c r="E9" s="5" t="s">
        <v>15</v>
      </c>
      <c r="F9" s="3" t="s">
        <v>13</v>
      </c>
      <c r="G9" s="3">
        <v>18</v>
      </c>
      <c r="H9" s="8">
        <v>60</v>
      </c>
      <c r="I9" s="8">
        <f>G9*2</f>
        <v>36</v>
      </c>
      <c r="J9" s="8">
        <f>G9*8</f>
        <v>144</v>
      </c>
      <c r="K9" s="8">
        <v>50</v>
      </c>
      <c r="L9" s="8">
        <f t="shared" si="0"/>
        <v>1310</v>
      </c>
    </row>
    <row r="10" spans="1:12" s="18" customFormat="1">
      <c r="A10" s="13" t="s">
        <v>37</v>
      </c>
      <c r="B10" s="14"/>
      <c r="C10" s="14"/>
      <c r="D10" s="14"/>
      <c r="E10" s="14"/>
      <c r="F10" s="14"/>
      <c r="G10" s="14"/>
      <c r="H10" s="15"/>
      <c r="I10" s="15"/>
      <c r="J10" s="15"/>
      <c r="K10" s="16"/>
      <c r="L10" s="17">
        <f>SUM(L4:L9)</f>
        <v>6180</v>
      </c>
    </row>
    <row r="11" spans="1:12" s="18" customFormat="1" ht="30" customHeight="1">
      <c r="A11" s="4" t="s">
        <v>38</v>
      </c>
      <c r="B11" s="4"/>
      <c r="C11" s="4"/>
      <c r="D11" s="4"/>
      <c r="E11" s="4"/>
      <c r="F11" s="4"/>
      <c r="G11" s="4"/>
      <c r="H11" s="19"/>
      <c r="I11" s="19"/>
      <c r="J11" s="19"/>
      <c r="K11" s="19"/>
      <c r="L11" s="19"/>
    </row>
    <row r="12" spans="1:12" s="18" customFormat="1" ht="30" customHeight="1">
      <c r="A12" s="4" t="s">
        <v>36</v>
      </c>
      <c r="B12" s="4"/>
      <c r="C12" s="4"/>
      <c r="D12" s="4"/>
      <c r="E12" s="4"/>
      <c r="F12" s="4"/>
      <c r="G12" s="4"/>
      <c r="H12" s="19"/>
      <c r="I12" s="19"/>
      <c r="J12" s="19"/>
      <c r="K12" s="19"/>
      <c r="L12" s="19"/>
    </row>
    <row r="13" spans="1:12">
      <c r="G13" s="20">
        <f>SUM(G3:G9)</f>
        <v>84</v>
      </c>
    </row>
  </sheetData>
  <sortState ref="B2:G7">
    <sortCondition ref="B2"/>
  </sortState>
  <mergeCells count="7">
    <mergeCell ref="A10:K10"/>
    <mergeCell ref="A11:L11"/>
    <mergeCell ref="A12:L12"/>
    <mergeCell ref="A1:H1"/>
    <mergeCell ref="I1:L1"/>
    <mergeCell ref="A2:H2"/>
    <mergeCell ref="I2:L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Consignment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2026-08-06T03:56:17Z</dcterms:created>
  <dcterms:modified xsi:type="dcterms:W3CDTF">2026-08-06T03:56:22Z</dcterms:modified>
</cp:coreProperties>
</file>