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9"/>
  <c r="K5"/>
  <c r="K6"/>
  <c r="K7"/>
  <c r="K8"/>
  <c r="K4"/>
  <c r="I5"/>
  <c r="I6"/>
  <c r="I7"/>
  <c r="I4"/>
</calcChain>
</file>

<file path=xl/sharedStrings.xml><?xml version="1.0" encoding="utf-8"?>
<sst xmlns="http://schemas.openxmlformats.org/spreadsheetml/2006/main" count="42" uniqueCount="34">
  <si>
    <t>INVOICE
ATC LOGISTICS,,8984191006
GST No:21CHVPB1842D2ZQ</t>
  </si>
  <si>
    <t>01/10/2024</t>
  </si>
  <si>
    <t>2910/2911/2909/2889/2888/2887</t>
  </si>
  <si>
    <t>10/10/2024</t>
  </si>
  <si>
    <t>2900</t>
  </si>
  <si>
    <t>15/10/2024</t>
  </si>
  <si>
    <t>2003114/3113/3112</t>
  </si>
  <si>
    <t>30/10/2024</t>
  </si>
  <si>
    <t>3312,3303,3302</t>
  </si>
  <si>
    <t>3309</t>
  </si>
  <si>
    <t>Thanking you for your business.
ATC LOGISTICS</t>
  </si>
  <si>
    <t>PG/JAA/02432</t>
  </si>
  <si>
    <t>PG/JAA/02572</t>
  </si>
  <si>
    <t>PG/JAA/02594</t>
  </si>
  <si>
    <t>PG/JAA/02748</t>
  </si>
  <si>
    <t>PG/JAA/02766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</si>
  <si>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</si>
  <si>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</si>
  <si>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</si>
  <si>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</si>
  <si>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</si>
  <si>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</si>
  <si>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</si>
  <si>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</si>
  <si>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</si>
  <si>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JEYPORE</t>
  </si>
  <si>
    <t>BEGUNIA</t>
  </si>
  <si>
    <t>CTC</t>
  </si>
  <si>
    <t>FROM</t>
  </si>
  <si>
    <t>TO</t>
  </si>
  <si>
    <t xml:space="preserve">SHEENLAC PAINTS LIMITED
Address:Near Khaira Bridge Patra Complex, Emmam Nagar,Jagatpur,cuttack,                  pin-754021,6370938019
GST No:21AASCS5073J1Z0
</t>
  </si>
  <si>
    <t>Kindly, verify &amp; confirm within 7 days, else GST will be filed by 20th NOV., 2024. 
GST to be paid by Consignor under Reverse Charge Mechanism(RCM) as per GST.</t>
  </si>
  <si>
    <t>(RUPEES TWENTY ONE THOUSAND FIVE HUNDRED FIFTY ONLY)</t>
  </si>
  <si>
    <t xml:space="preserve">Bill Date: 31/10/2024
Bill NO : 3263
Total Amount:21550.00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</si>
</sst>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314325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45624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SONEPUR</v>
          </cell>
          <cell r="D40">
            <v>2.2000000000000002</v>
          </cell>
          <cell r="E40">
            <v>3.2</v>
          </cell>
        </row>
        <row r="41">
          <cell r="C41" t="str">
            <v>SORO</v>
          </cell>
          <cell r="D41">
            <v>2.75</v>
          </cell>
          <cell r="E41">
            <v>3.75</v>
          </cell>
        </row>
        <row r="42">
          <cell r="C42" t="str">
            <v>SUNDARGARH</v>
          </cell>
          <cell r="D42">
            <v>2.5</v>
          </cell>
          <cell r="E42">
            <v>3.5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3" sqref="N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" style="1" bestFit="1" customWidth="1"/>
    <col min="5" max="5" width="9" style="1" bestFit="1" customWidth="1"/>
    <col min="6" max="6" width="17.42578125" style="1" customWidth="1"/>
    <col min="7" max="7" width="5.42578125" style="1" bestFit="1" customWidth="1"/>
    <col min="8" max="8" width="8.28515625" style="1" bestFit="1" customWidth="1"/>
    <col min="9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</row>
    <row r="2" spans="1:11" ht="69" customHeight="1">
      <c r="A2" s="12" t="s">
        <v>30</v>
      </c>
      <c r="B2" s="13"/>
      <c r="C2" s="13"/>
      <c r="D2" s="13"/>
      <c r="E2" s="13"/>
      <c r="F2" s="13"/>
      <c r="G2" s="13"/>
      <c r="H2" s="14"/>
      <c r="I2" s="15" t="s">
        <v>33</v>
      </c>
      <c r="J2" s="15"/>
      <c r="K2" s="15"/>
    </row>
    <row r="3" spans="1:11" s="3" customFormat="1">
      <c r="A3" s="7" t="s">
        <v>16</v>
      </c>
      <c r="B3" s="7" t="s">
        <v>17</v>
      </c>
      <c r="C3" s="7" t="s">
        <v>18</v>
      </c>
      <c r="D3" s="7" t="s">
        <v>28</v>
      </c>
      <c r="E3" s="7" t="s">
        <v>29</v>
      </c>
      <c r="F3" s="7" t="s">
        <v>19</v>
      </c>
      <c r="G3" s="7" t="s">
        <v>20</v>
      </c>
      <c r="H3" s="7" t="s">
        <v>21</v>
      </c>
      <c r="I3" s="8" t="s">
        <v>22</v>
      </c>
      <c r="J3" s="8" t="s">
        <v>23</v>
      </c>
      <c r="K3" s="8" t="s">
        <v>24</v>
      </c>
    </row>
    <row r="4" spans="1:11" ht="30">
      <c r="A4" s="4">
        <v>1</v>
      </c>
      <c r="B4" s="4" t="s">
        <v>1</v>
      </c>
      <c r="C4" s="4" t="s">
        <v>11</v>
      </c>
      <c r="D4" s="9" t="s">
        <v>27</v>
      </c>
      <c r="E4" s="4" t="s">
        <v>25</v>
      </c>
      <c r="F4" s="4" t="s">
        <v>2</v>
      </c>
      <c r="G4" s="4">
        <v>180</v>
      </c>
      <c r="H4" s="4">
        <v>1955</v>
      </c>
      <c r="I4" s="5">
        <f>VLOOKUP(E4,'[1]SHEENLAC PAINTS LTD'!$C$7:$E$42,3,FALSE)</f>
        <v>3.09</v>
      </c>
      <c r="J4" s="5">
        <v>20</v>
      </c>
      <c r="K4" s="5">
        <f>H4*I4+J4</f>
        <v>6060.95</v>
      </c>
    </row>
    <row r="5" spans="1:11">
      <c r="A5" s="4">
        <v>2</v>
      </c>
      <c r="B5" s="4" t="s">
        <v>3</v>
      </c>
      <c r="C5" s="4" t="s">
        <v>12</v>
      </c>
      <c r="D5" s="9" t="s">
        <v>27</v>
      </c>
      <c r="E5" s="4" t="s">
        <v>25</v>
      </c>
      <c r="F5" s="4" t="s">
        <v>4</v>
      </c>
      <c r="G5" s="4">
        <v>14</v>
      </c>
      <c r="H5" s="4">
        <v>115</v>
      </c>
      <c r="I5" s="5">
        <f>VLOOKUP(E5,'[1]SHEENLAC PAINTS LTD'!$C$7:$E$42,3,FALSE)</f>
        <v>3.09</v>
      </c>
      <c r="J5" s="5">
        <v>20</v>
      </c>
      <c r="K5" s="5">
        <f t="shared" ref="K5:K8" si="0">H5*I5+J5</f>
        <v>375.34999999999997</v>
      </c>
    </row>
    <row r="6" spans="1:11">
      <c r="A6" s="4">
        <v>3</v>
      </c>
      <c r="B6" s="4" t="s">
        <v>5</v>
      </c>
      <c r="C6" s="4" t="s">
        <v>13</v>
      </c>
      <c r="D6" s="9" t="s">
        <v>27</v>
      </c>
      <c r="E6" s="4" t="s">
        <v>25</v>
      </c>
      <c r="F6" s="4" t="s">
        <v>6</v>
      </c>
      <c r="G6" s="4">
        <v>215</v>
      </c>
      <c r="H6" s="4">
        <v>1869</v>
      </c>
      <c r="I6" s="5">
        <f>VLOOKUP(E6,'[1]SHEENLAC PAINTS LTD'!$C$7:$E$42,3,FALSE)</f>
        <v>3.09</v>
      </c>
      <c r="J6" s="5">
        <v>20</v>
      </c>
      <c r="K6" s="5">
        <f t="shared" si="0"/>
        <v>5795.21</v>
      </c>
    </row>
    <row r="7" spans="1:11">
      <c r="A7" s="4">
        <v>4</v>
      </c>
      <c r="B7" s="4" t="s">
        <v>7</v>
      </c>
      <c r="C7" s="4" t="s">
        <v>14</v>
      </c>
      <c r="D7" s="9" t="s">
        <v>27</v>
      </c>
      <c r="E7" s="4" t="s">
        <v>25</v>
      </c>
      <c r="F7" s="4" t="s">
        <v>8</v>
      </c>
      <c r="G7" s="4">
        <v>249</v>
      </c>
      <c r="H7" s="4">
        <v>2024</v>
      </c>
      <c r="I7" s="5">
        <f>VLOOKUP(E7,'[1]SHEENLAC PAINTS LTD'!$C$7:$E$42,3,FALSE)</f>
        <v>3.09</v>
      </c>
      <c r="J7" s="5">
        <v>20</v>
      </c>
      <c r="K7" s="5">
        <f t="shared" si="0"/>
        <v>6274.16</v>
      </c>
    </row>
    <row r="8" spans="1:11">
      <c r="A8" s="4">
        <v>5</v>
      </c>
      <c r="B8" s="4" t="s">
        <v>7</v>
      </c>
      <c r="C8" s="4" t="s">
        <v>15</v>
      </c>
      <c r="D8" s="9" t="s">
        <v>27</v>
      </c>
      <c r="E8" s="4" t="s">
        <v>26</v>
      </c>
      <c r="F8" s="4" t="s">
        <v>9</v>
      </c>
      <c r="G8" s="4">
        <v>88</v>
      </c>
      <c r="H8" s="4">
        <v>945</v>
      </c>
      <c r="I8" s="16">
        <v>3.2</v>
      </c>
      <c r="J8" s="5">
        <v>20</v>
      </c>
      <c r="K8" s="5">
        <f t="shared" si="0"/>
        <v>3044</v>
      </c>
    </row>
    <row r="9" spans="1:11" s="3" customFormat="1">
      <c r="A9" s="17" t="s">
        <v>32</v>
      </c>
      <c r="B9" s="18"/>
      <c r="C9" s="18"/>
      <c r="D9" s="18"/>
      <c r="E9" s="18"/>
      <c r="F9" s="18"/>
      <c r="G9" s="18"/>
      <c r="H9" s="18"/>
      <c r="I9" s="19"/>
      <c r="J9" s="20"/>
      <c r="K9" s="6">
        <f>ROUND(SUM(K4:K8),)</f>
        <v>21550</v>
      </c>
    </row>
    <row r="10" spans="1:11" s="3" customFormat="1" ht="30" customHeight="1">
      <c r="A10" s="10" t="s">
        <v>31</v>
      </c>
      <c r="B10" s="10"/>
      <c r="C10" s="10"/>
      <c r="D10" s="10"/>
      <c r="E10" s="10"/>
      <c r="F10" s="10"/>
      <c r="G10" s="10"/>
      <c r="H10" s="10"/>
      <c r="I10" s="11"/>
      <c r="J10" s="11"/>
      <c r="K10" s="11"/>
    </row>
    <row r="11" spans="1:11" s="3" customFormat="1" ht="30" customHeight="1">
      <c r="A11" s="10" t="s">
        <v>10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</row>
    <row r="12" spans="1:11">
      <c r="G12" s="21">
        <f>SUM(G4:G8)</f>
        <v>746</v>
      </c>
      <c r="H12" s="21">
        <f>SUM(H4:H8)</f>
        <v>6908</v>
      </c>
    </row>
  </sheetData>
  <mergeCells count="7">
    <mergeCell ref="A9:J9"/>
    <mergeCell ref="A10:K10"/>
    <mergeCell ref="A11:K11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2024-11-05T10:29:01Z</dcterms:created>
  <dcterms:modified xsi:type="dcterms:W3CDTF">2024-11-11T11:30:10Z</dcterms:modified>
</cp:coreProperties>
</file>