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definedNames>
    <definedName name="_xlnm._FilterDatabase" localSheetId="0" hidden="1">Invoice!$A$3:$M$18</definedName>
  </definedNames>
  <calcPr calcId="144525"/>
</workbook>
</file>

<file path=xl/calcChain.xml><?xml version="1.0" encoding="utf-8"?>
<calcChain xmlns="http://schemas.openxmlformats.org/spreadsheetml/2006/main">
  <c r="H18" i="1" l="1"/>
  <c r="G18" i="1"/>
  <c r="J14" i="1"/>
  <c r="M14" i="1" s="1"/>
  <c r="J13" i="1"/>
  <c r="M13" i="1" s="1"/>
  <c r="J12" i="1"/>
  <c r="M12" i="1" s="1"/>
  <c r="J11" i="1"/>
  <c r="M11" i="1" s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J4" i="1"/>
  <c r="M4" i="1" s="1"/>
  <c r="M15" i="1" s="1"/>
</calcChain>
</file>

<file path=xl/sharedStrings.xml><?xml version="1.0" encoding="utf-8"?>
<sst xmlns="http://schemas.openxmlformats.org/spreadsheetml/2006/main" count="86" uniqueCount="73">
  <si>
    <t>INVOICE
PRAGATI LOGISTICS,SAMANTA SAHI KHUNTIA LANE,8984191006
GST No:21AGHPB9356M1Z9</t>
  </si>
  <si>
    <t>Thanking you for your business.
PRAGATI LOGISTICS</t>
  </si>
  <si>
    <t>KANTABANJI</t>
  </si>
  <si>
    <t>JAMLA BRAGARH</t>
  </si>
  <si>
    <t>HIMGIR</t>
  </si>
  <si>
    <t>JUNAGARH</t>
  </si>
  <si>
    <t xml:space="preserve">NU VISTA LIMITED
Address:KHURDA SHREE VASU LOG SHREE VASU LOGISTICS LTD,9937773202
GST No:21AABCE7927L1ZK
</t>
  </si>
  <si>
    <t>SL</t>
  </si>
  <si>
    <t>DATE</t>
  </si>
  <si>
    <t>LR NO</t>
  </si>
  <si>
    <t>INV NO</t>
  </si>
  <si>
    <t>FROM</t>
  </si>
  <si>
    <t>DESTINATION</t>
  </si>
  <si>
    <t>CASE</t>
  </si>
  <si>
    <t>WEIGHT</t>
  </si>
  <si>
    <t>RATE</t>
  </si>
  <si>
    <t>HML</t>
  </si>
  <si>
    <t>DD CH</t>
  </si>
  <si>
    <t>LR CH</t>
  </si>
  <si>
    <t>AMOUNT</t>
  </si>
  <si>
    <t>BBSR</t>
  </si>
  <si>
    <t>PARTY NAME</t>
  </si>
  <si>
    <t>02/11/2023</t>
  </si>
  <si>
    <t>PL/BH/09981</t>
  </si>
  <si>
    <t>8196/8198</t>
  </si>
  <si>
    <t>KHEMCHHANDSATYANARAYAN</t>
  </si>
  <si>
    <t>PL/BH/09983</t>
  </si>
  <si>
    <t>8172/8175/8176</t>
  </si>
  <si>
    <t>ROOPAN TRADERS</t>
  </si>
  <si>
    <t>06/11/2023</t>
  </si>
  <si>
    <t>PL/BH/10225</t>
  </si>
  <si>
    <t>1216028833/1216028834/1216028835</t>
  </si>
  <si>
    <t>rasmi enterprises</t>
  </si>
  <si>
    <t>PL/BH/10226</t>
  </si>
  <si>
    <t>121608836/121608837</t>
  </si>
  <si>
    <t>BHAGAMUNDAA</t>
  </si>
  <si>
    <t>sahoo traders BHAGAMUNDA</t>
  </si>
  <si>
    <t>10/11/2023</t>
  </si>
  <si>
    <t>PL/BH/10347</t>
  </si>
  <si>
    <t>1216029116</t>
  </si>
  <si>
    <t>BELPARA</t>
  </si>
  <si>
    <t>arihant store</t>
  </si>
  <si>
    <t>11/11/2023</t>
  </si>
  <si>
    <t>PL/BH/10380</t>
  </si>
  <si>
    <t>1216029229/1216029230</t>
  </si>
  <si>
    <t>JHUMPURA</t>
  </si>
  <si>
    <t>GANPATI STEEL</t>
  </si>
  <si>
    <t>17/11/2023</t>
  </si>
  <si>
    <t>PL/BH/10594</t>
  </si>
  <si>
    <t>1216029570/1216029571/1216029572</t>
  </si>
  <si>
    <t>PRATAP IRON STORE</t>
  </si>
  <si>
    <t>18/11/2023</t>
  </si>
  <si>
    <t>PL/BH/10660</t>
  </si>
  <si>
    <t>1216030014/1216030015/1216030016</t>
  </si>
  <si>
    <t>M RAMPUR</t>
  </si>
  <si>
    <t>AYUSH TRADERS</t>
  </si>
  <si>
    <t>22/11/2023</t>
  </si>
  <si>
    <t>PL/BH/10823</t>
  </si>
  <si>
    <t>0204/0205</t>
  </si>
  <si>
    <t>NABARANGPUR</t>
  </si>
  <si>
    <t>SANTOSH GENERAL STORE</t>
  </si>
  <si>
    <t>28/11/2023</t>
  </si>
  <si>
    <t>PL/BH/11034</t>
  </si>
  <si>
    <t>1189</t>
  </si>
  <si>
    <t>BHAWANI TRADERS</t>
  </si>
  <si>
    <t>PL/BH/11035</t>
  </si>
  <si>
    <t>900</t>
  </si>
  <si>
    <t>G UDAYAGIRI</t>
  </si>
  <si>
    <t>jai jagannath suppliers</t>
  </si>
  <si>
    <t>(RUPEES THIRTY THOUSAND SEVEN HUNDRED NINETY SEVEN ONLY)</t>
  </si>
  <si>
    <t>HARICHANDANPUR</t>
  </si>
  <si>
    <t>Kindly, verify &amp; confirm within 7 days, else GST will be filed by 20th DEC, 2023. 
GST to be paid by Consignor under Reverse Charge Mechanism(RCM) as per GST.</t>
  </si>
  <si>
    <t xml:space="preserve">Bill Date: 30/11/2023
Bill NO : 29215
Total Amount: 30797.00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</si>
</sst>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9525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867276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P2" sqref="P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140625" style="1" bestFit="1" customWidth="1"/>
    <col min="4" max="4" width="22.42578125" style="1" customWidth="1"/>
    <col min="5" max="5" width="6.42578125" style="1" bestFit="1" customWidth="1"/>
    <col min="6" max="6" width="18.285156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6.42578125" style="2" bestFit="1" customWidth="1"/>
    <col min="13" max="13" width="9.42578125" style="2" bestFit="1" customWidth="1"/>
    <col min="14" max="15" width="28.85546875" style="1" bestFit="1" customWidth="1"/>
    <col min="16" max="16384" width="9.140625" style="1"/>
  </cols>
  <sheetData>
    <row r="1" spans="1:16" ht="90" customHeight="1">
      <c r="A1" s="18"/>
      <c r="B1" s="18"/>
      <c r="C1" s="18"/>
      <c r="D1" s="18"/>
      <c r="E1" s="18"/>
      <c r="F1" s="18"/>
      <c r="G1" s="18"/>
      <c r="H1" s="9" t="s">
        <v>0</v>
      </c>
      <c r="I1" s="10"/>
      <c r="J1" s="10"/>
      <c r="K1" s="10"/>
      <c r="L1" s="10"/>
      <c r="M1" s="11"/>
    </row>
    <row r="2" spans="1:16" ht="73.5" customHeight="1">
      <c r="A2" s="13" t="s">
        <v>6</v>
      </c>
      <c r="B2" s="14"/>
      <c r="C2" s="14"/>
      <c r="D2" s="14"/>
      <c r="E2" s="14"/>
      <c r="F2" s="14"/>
      <c r="G2" s="15"/>
      <c r="H2" s="12" t="s">
        <v>72</v>
      </c>
      <c r="I2" s="10"/>
      <c r="J2" s="10"/>
      <c r="K2" s="10"/>
      <c r="L2" s="10"/>
      <c r="M2" s="11"/>
    </row>
    <row r="3" spans="1:16" s="7" customFormat="1" ht="16.5" customHeigh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26" t="s">
        <v>21</v>
      </c>
    </row>
    <row r="4" spans="1:16">
      <c r="A4" s="20">
        <v>1</v>
      </c>
      <c r="B4" s="19" t="s">
        <v>22</v>
      </c>
      <c r="C4" s="19" t="s">
        <v>23</v>
      </c>
      <c r="D4" s="4" t="s">
        <v>24</v>
      </c>
      <c r="E4" s="21" t="s">
        <v>20</v>
      </c>
      <c r="F4" s="19" t="s">
        <v>2</v>
      </c>
      <c r="G4" s="19">
        <v>49</v>
      </c>
      <c r="H4" s="19">
        <v>510</v>
      </c>
      <c r="I4" s="22">
        <v>3.5</v>
      </c>
      <c r="J4" s="22">
        <f t="shared" ref="J4:J14" si="0">G4*2</f>
        <v>98</v>
      </c>
      <c r="K4" s="22">
        <v>500</v>
      </c>
      <c r="L4" s="22">
        <v>40</v>
      </c>
      <c r="M4" s="22">
        <f t="shared" ref="M4:M14" si="1">H4*I4+J4+K4+L4</f>
        <v>2423</v>
      </c>
      <c r="N4" s="19" t="s">
        <v>25</v>
      </c>
      <c r="O4" s="8"/>
      <c r="P4" s="8"/>
    </row>
    <row r="5" spans="1:16">
      <c r="A5" s="20">
        <f>A4+1</f>
        <v>2</v>
      </c>
      <c r="B5" s="19" t="s">
        <v>22</v>
      </c>
      <c r="C5" s="19" t="s">
        <v>26</v>
      </c>
      <c r="D5" s="4" t="s">
        <v>27</v>
      </c>
      <c r="E5" s="21" t="s">
        <v>20</v>
      </c>
      <c r="F5" s="19" t="s">
        <v>5</v>
      </c>
      <c r="G5" s="19">
        <v>27</v>
      </c>
      <c r="H5" s="19">
        <v>284</v>
      </c>
      <c r="I5" s="22">
        <v>4</v>
      </c>
      <c r="J5" s="22">
        <f t="shared" si="0"/>
        <v>54</v>
      </c>
      <c r="K5" s="22">
        <v>1300</v>
      </c>
      <c r="L5" s="22">
        <v>40</v>
      </c>
      <c r="M5" s="22">
        <f t="shared" si="1"/>
        <v>2530</v>
      </c>
      <c r="N5" s="19" t="s">
        <v>28</v>
      </c>
      <c r="O5" s="8"/>
      <c r="P5" s="8"/>
    </row>
    <row r="6" spans="1:16" ht="30">
      <c r="A6" s="20">
        <f t="shared" ref="A6:A14" si="2">A5+1</f>
        <v>3</v>
      </c>
      <c r="B6" s="19" t="s">
        <v>29</v>
      </c>
      <c r="C6" s="19" t="s">
        <v>30</v>
      </c>
      <c r="D6" s="4" t="s">
        <v>31</v>
      </c>
      <c r="E6" s="21" t="s">
        <v>20</v>
      </c>
      <c r="F6" s="19" t="s">
        <v>70</v>
      </c>
      <c r="G6" s="19">
        <v>41</v>
      </c>
      <c r="H6" s="19">
        <v>426</v>
      </c>
      <c r="I6" s="22">
        <v>3</v>
      </c>
      <c r="J6" s="22">
        <f t="shared" si="0"/>
        <v>82</v>
      </c>
      <c r="K6" s="22">
        <v>1500</v>
      </c>
      <c r="L6" s="22">
        <v>40</v>
      </c>
      <c r="M6" s="22">
        <f t="shared" si="1"/>
        <v>2900</v>
      </c>
      <c r="N6" s="19" t="s">
        <v>32</v>
      </c>
      <c r="O6" s="8"/>
      <c r="P6" s="8"/>
    </row>
    <row r="7" spans="1:16">
      <c r="A7" s="20">
        <f t="shared" si="2"/>
        <v>4</v>
      </c>
      <c r="B7" s="19" t="s">
        <v>29</v>
      </c>
      <c r="C7" s="19" t="s">
        <v>33</v>
      </c>
      <c r="D7" s="4" t="s">
        <v>34</v>
      </c>
      <c r="E7" s="21" t="s">
        <v>20</v>
      </c>
      <c r="F7" s="19" t="s">
        <v>35</v>
      </c>
      <c r="G7" s="19">
        <v>10</v>
      </c>
      <c r="H7" s="19">
        <v>104</v>
      </c>
      <c r="I7" s="22">
        <v>3.5</v>
      </c>
      <c r="J7" s="22">
        <f t="shared" si="0"/>
        <v>20</v>
      </c>
      <c r="K7" s="22">
        <v>500</v>
      </c>
      <c r="L7" s="22">
        <v>40</v>
      </c>
      <c r="M7" s="22">
        <f t="shared" si="1"/>
        <v>924</v>
      </c>
      <c r="N7" s="19" t="s">
        <v>36</v>
      </c>
      <c r="O7" s="8"/>
      <c r="P7" s="8"/>
    </row>
    <row r="8" spans="1:16">
      <c r="A8" s="20">
        <f t="shared" si="2"/>
        <v>5</v>
      </c>
      <c r="B8" s="19" t="s">
        <v>37</v>
      </c>
      <c r="C8" s="19" t="s">
        <v>38</v>
      </c>
      <c r="D8" s="4" t="s">
        <v>39</v>
      </c>
      <c r="E8" s="21" t="s">
        <v>20</v>
      </c>
      <c r="F8" s="19" t="s">
        <v>40</v>
      </c>
      <c r="G8" s="19">
        <v>85</v>
      </c>
      <c r="H8" s="19">
        <v>1040</v>
      </c>
      <c r="I8" s="22">
        <v>4</v>
      </c>
      <c r="J8" s="22">
        <f t="shared" si="0"/>
        <v>170</v>
      </c>
      <c r="K8" s="22">
        <v>1900</v>
      </c>
      <c r="L8" s="22">
        <v>40</v>
      </c>
      <c r="M8" s="22">
        <f t="shared" si="1"/>
        <v>6270</v>
      </c>
      <c r="N8" s="19" t="s">
        <v>41</v>
      </c>
      <c r="O8" s="8"/>
      <c r="P8" s="8"/>
    </row>
    <row r="9" spans="1:16">
      <c r="A9" s="20">
        <f t="shared" si="2"/>
        <v>6</v>
      </c>
      <c r="B9" s="19" t="s">
        <v>42</v>
      </c>
      <c r="C9" s="19" t="s">
        <v>43</v>
      </c>
      <c r="D9" s="4" t="s">
        <v>44</v>
      </c>
      <c r="E9" s="21" t="s">
        <v>20</v>
      </c>
      <c r="F9" s="19" t="s">
        <v>45</v>
      </c>
      <c r="G9" s="19">
        <v>35</v>
      </c>
      <c r="H9" s="19">
        <v>500</v>
      </c>
      <c r="I9" s="22">
        <v>3.5</v>
      </c>
      <c r="J9" s="22">
        <f t="shared" si="0"/>
        <v>70</v>
      </c>
      <c r="K9" s="22">
        <v>1100</v>
      </c>
      <c r="L9" s="22">
        <v>40</v>
      </c>
      <c r="M9" s="22">
        <f t="shared" si="1"/>
        <v>2960</v>
      </c>
      <c r="N9" s="19" t="s">
        <v>46</v>
      </c>
      <c r="O9" s="8"/>
      <c r="P9" s="8"/>
    </row>
    <row r="10" spans="1:16" ht="30">
      <c r="A10" s="20">
        <f t="shared" si="2"/>
        <v>7</v>
      </c>
      <c r="B10" s="19" t="s">
        <v>47</v>
      </c>
      <c r="C10" s="19" t="s">
        <v>48</v>
      </c>
      <c r="D10" s="4" t="s">
        <v>49</v>
      </c>
      <c r="E10" s="21" t="s">
        <v>20</v>
      </c>
      <c r="F10" s="19" t="s">
        <v>3</v>
      </c>
      <c r="G10" s="19">
        <v>18</v>
      </c>
      <c r="H10" s="19">
        <v>214</v>
      </c>
      <c r="I10" s="22">
        <v>4</v>
      </c>
      <c r="J10" s="22">
        <f t="shared" si="0"/>
        <v>36</v>
      </c>
      <c r="K10" s="22">
        <v>2000</v>
      </c>
      <c r="L10" s="22">
        <v>40</v>
      </c>
      <c r="M10" s="22">
        <f t="shared" si="1"/>
        <v>2932</v>
      </c>
      <c r="N10" s="19" t="s">
        <v>50</v>
      </c>
      <c r="O10" s="8"/>
      <c r="P10" s="8"/>
    </row>
    <row r="11" spans="1:16" ht="30">
      <c r="A11" s="20">
        <f t="shared" si="2"/>
        <v>8</v>
      </c>
      <c r="B11" s="19" t="s">
        <v>51</v>
      </c>
      <c r="C11" s="19" t="s">
        <v>52</v>
      </c>
      <c r="D11" s="4" t="s">
        <v>53</v>
      </c>
      <c r="E11" s="21" t="s">
        <v>20</v>
      </c>
      <c r="F11" s="19" t="s">
        <v>54</v>
      </c>
      <c r="G11" s="19">
        <v>20</v>
      </c>
      <c r="H11" s="19">
        <v>204</v>
      </c>
      <c r="I11" s="22">
        <v>4</v>
      </c>
      <c r="J11" s="22">
        <f t="shared" si="0"/>
        <v>40</v>
      </c>
      <c r="K11" s="22">
        <v>1500</v>
      </c>
      <c r="L11" s="22">
        <v>40</v>
      </c>
      <c r="M11" s="22">
        <f t="shared" si="1"/>
        <v>2396</v>
      </c>
      <c r="N11" s="19" t="s">
        <v>55</v>
      </c>
      <c r="O11" s="8"/>
      <c r="P11" s="8"/>
    </row>
    <row r="12" spans="1:16">
      <c r="A12" s="20">
        <f t="shared" si="2"/>
        <v>9</v>
      </c>
      <c r="B12" s="19" t="s">
        <v>56</v>
      </c>
      <c r="C12" s="19" t="s">
        <v>57</v>
      </c>
      <c r="D12" s="4" t="s">
        <v>58</v>
      </c>
      <c r="E12" s="21" t="s">
        <v>20</v>
      </c>
      <c r="F12" s="19" t="s">
        <v>59</v>
      </c>
      <c r="G12" s="19">
        <v>20</v>
      </c>
      <c r="H12" s="19">
        <v>200</v>
      </c>
      <c r="I12" s="22">
        <v>4</v>
      </c>
      <c r="J12" s="22">
        <f t="shared" si="0"/>
        <v>40</v>
      </c>
      <c r="K12" s="22">
        <v>2000</v>
      </c>
      <c r="L12" s="22">
        <v>40</v>
      </c>
      <c r="M12" s="22">
        <f t="shared" si="1"/>
        <v>2880</v>
      </c>
      <c r="N12" s="19" t="s">
        <v>60</v>
      </c>
      <c r="O12" s="8"/>
      <c r="P12" s="8"/>
    </row>
    <row r="13" spans="1:16">
      <c r="A13" s="20">
        <f t="shared" si="2"/>
        <v>10</v>
      </c>
      <c r="B13" s="19" t="s">
        <v>61</v>
      </c>
      <c r="C13" s="19" t="s">
        <v>62</v>
      </c>
      <c r="D13" s="4" t="s">
        <v>63</v>
      </c>
      <c r="E13" s="21" t="s">
        <v>20</v>
      </c>
      <c r="F13" s="19" t="s">
        <v>4</v>
      </c>
      <c r="G13" s="19">
        <v>19</v>
      </c>
      <c r="H13" s="19">
        <v>208</v>
      </c>
      <c r="I13" s="22">
        <v>4</v>
      </c>
      <c r="J13" s="22">
        <f t="shared" si="0"/>
        <v>38</v>
      </c>
      <c r="K13" s="22">
        <v>2500</v>
      </c>
      <c r="L13" s="22">
        <v>40</v>
      </c>
      <c r="M13" s="22">
        <f t="shared" si="1"/>
        <v>3410</v>
      </c>
      <c r="N13" s="19" t="s">
        <v>64</v>
      </c>
      <c r="O13" s="8"/>
      <c r="P13" s="8"/>
    </row>
    <row r="14" spans="1:16">
      <c r="A14" s="20">
        <f t="shared" si="2"/>
        <v>11</v>
      </c>
      <c r="B14" s="19" t="s">
        <v>61</v>
      </c>
      <c r="C14" s="19" t="s">
        <v>65</v>
      </c>
      <c r="D14" s="4" t="s">
        <v>66</v>
      </c>
      <c r="E14" s="21" t="s">
        <v>20</v>
      </c>
      <c r="F14" s="19" t="s">
        <v>67</v>
      </c>
      <c r="G14" s="19">
        <v>8</v>
      </c>
      <c r="H14" s="19">
        <v>104</v>
      </c>
      <c r="I14" s="22">
        <v>4</v>
      </c>
      <c r="J14" s="22">
        <f t="shared" si="0"/>
        <v>16</v>
      </c>
      <c r="K14" s="22">
        <v>700</v>
      </c>
      <c r="L14" s="22">
        <v>40</v>
      </c>
      <c r="M14" s="22">
        <f t="shared" si="1"/>
        <v>1172</v>
      </c>
      <c r="N14" s="19" t="s">
        <v>68</v>
      </c>
      <c r="O14" s="8"/>
      <c r="P14" s="8"/>
    </row>
    <row r="15" spans="1:16">
      <c r="A15" s="23" t="s">
        <v>69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32">
        <f>SUM(M4:M14)</f>
        <v>30797</v>
      </c>
      <c r="N15" s="24"/>
      <c r="O15" s="25"/>
      <c r="P15" s="8"/>
    </row>
    <row r="16" spans="1:16" s="3" customFormat="1" ht="33" customHeight="1">
      <c r="A16" s="28" t="s">
        <v>71</v>
      </c>
      <c r="B16" s="29"/>
      <c r="C16" s="29"/>
      <c r="D16" s="29"/>
      <c r="E16" s="29"/>
      <c r="F16" s="29"/>
      <c r="G16" s="29"/>
      <c r="H16" s="29"/>
      <c r="I16" s="30"/>
      <c r="J16" s="30"/>
      <c r="K16" s="30"/>
      <c r="L16" s="30"/>
      <c r="M16" s="31"/>
    </row>
    <row r="17" spans="1:13" s="3" customFormat="1" ht="30" customHeight="1">
      <c r="A17" s="16" t="s">
        <v>1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7"/>
    </row>
    <row r="18" spans="1:13">
      <c r="G18" s="5">
        <f>SUM(G4:G14)</f>
        <v>332</v>
      </c>
      <c r="H18" s="5">
        <f>SUM(H4:H14)</f>
        <v>3794</v>
      </c>
    </row>
  </sheetData>
  <sortState ref="B4:M24">
    <sortCondition ref="B4:B24"/>
    <sortCondition ref="C4:C24"/>
  </sortState>
  <mergeCells count="7">
    <mergeCell ref="H1:M1"/>
    <mergeCell ref="H2:M2"/>
    <mergeCell ref="A2:G2"/>
    <mergeCell ref="A16:M16"/>
    <mergeCell ref="A17:M17"/>
    <mergeCell ref="A1:G1"/>
    <mergeCell ref="A15:L15"/>
  </mergeCells>
  <pageMargins left="0.15748031496062992" right="0.11811023622047245" top="0.74803149606299213" bottom="0.74803149606299213" header="0.31496062992125984" footer="0.31496062992125984"/>
  <pageSetup scale="8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2023-12-18T10:30:31Z</cp:lastPrinted>
  <dcterms:created xsi:type="dcterms:W3CDTF">2023-11-11T13:16:50Z</dcterms:created>
  <dcterms:modified xsi:type="dcterms:W3CDTF">2023-12-18T10:30:31Z</dcterms:modified>
</cp:coreProperties>
</file>