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L10" i="1"/>
  <c r="L9" i="1"/>
  <c r="L8" i="1"/>
  <c r="L7" i="1"/>
  <c r="B7" i="1"/>
  <c r="B8" i="1" s="1"/>
  <c r="B9" i="1" s="1"/>
  <c r="B10" i="1" s="1"/>
  <c r="L6" i="1"/>
  <c r="L11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<sst xmlns="http://schemas.openxmlformats.org/spreadsheetml/2006/main" count="155" uniqueCount="110">
  <si>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</si>
  <si>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</si>
  <si>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</si>
  <si>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</si>
  <si>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</si>
  <si>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</si>
  <si>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</si>
  <si>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</si>
  <si>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</si>
  <si>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</si>
  <si>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</si>
  <si>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</si>
  <si>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</si>
  <si>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</si>
  <si>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</si>
  <si>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</si>
  <si>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</si>
  <si>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</si>
  <si>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</si>
  <si>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</si>
  <si>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</si>
  <si>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</si>
  <si>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</si>
  <si>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</si>
  <si>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</si>
  <si>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</si>
  <si>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</si>
  <si>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</si>
  <si>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</si>
  <si>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</si>
  <si>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</si>
  <si>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</si>
  <si>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</si>
  <si>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</si>
  <si>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</si>
  <si>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</si>
  <si>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</si>
  <si>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</si>
  <si>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</si>
  <si>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</si>
  <si>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</si>
  <si>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</si>
  <si>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</si>
  <si>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</si>
  <si>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</si>
  <si>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</si>
  <si>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</si>
  <si>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</si>
  <si>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</si>
  <si>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</si>
  <si>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</si>
  <si>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</si>
  <si>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</si>
  <si>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</si>
  <si>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</si>
  <si>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</si>
  <si>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</si>
  <si>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</si>
  <si>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</si>
  <si>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</si>
  <si>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</si>
  <si>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</si>
  <si>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</si>
  <si>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</si>
  <si>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</si>
  <si>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</si>
  <si>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</si>
  <si>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</si>
  <si>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</si>
  <si>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</si>
  <si>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</si>
  <si>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</si>
  <si>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</si>
  <si>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</si>
  <si>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</si>
  <si>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</si>
  <si>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</si>
  <si>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</si>
  <si>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</si>
  <si>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</si>
  <si>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</si>
  <si>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</si>
  <si>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Thanking you for your business.
PRAGATI LOGISTICS</t>
  </si>
  <si>
    <t xml:space="preserve">To,
M/S SHANTINATH DETERGENTS PVT. LTD.
Address:TAHASIL - TANGI - CHOUDWAR 
KHATA NO 142, PLOT NO 9 MOUZA - BADAKESHREPUR 
PS - TANGI ,9337222044
GST No: 21AADCS4720M1ZH
</t>
  </si>
  <si>
    <t>INV.NO.</t>
  </si>
  <si>
    <t>Kindly, verify &amp; confirm within 7 days, else GST will be filed by 20th APRIL, 2025. 
GST to be paid by Consignor under Reverse Charge Mechanism(RCM) as per GST.</t>
  </si>
  <si>
    <t>SL</t>
  </si>
  <si>
    <t>FREIGHT</t>
  </si>
  <si>
    <t>UNLOADING</t>
  </si>
  <si>
    <t>TOTAL FREIGHT</t>
  </si>
  <si>
    <t>18/3/2026</t>
  </si>
  <si>
    <t>M/226</t>
  </si>
  <si>
    <t>730</t>
  </si>
  <si>
    <t>BALASORE</t>
  </si>
  <si>
    <t>21/3/2026</t>
  </si>
  <si>
    <t>M/227</t>
  </si>
  <si>
    <t>733</t>
  </si>
  <si>
    <t>23/3/2026</t>
  </si>
  <si>
    <t>M/228</t>
  </si>
  <si>
    <t>741</t>
  </si>
  <si>
    <t>KEONJHAR</t>
  </si>
  <si>
    <t>24/3/2026</t>
  </si>
  <si>
    <t>M/229</t>
  </si>
  <si>
    <t>744</t>
  </si>
  <si>
    <t>BELIAPAL</t>
  </si>
  <si>
    <t>25/3/2026</t>
  </si>
  <si>
    <t>M/230</t>
  </si>
  <si>
    <t>753</t>
  </si>
  <si>
    <t>(RUPEES FIFTY ONE THOUSAND SEVEN HUNDRED ONLY)</t>
  </si>
  <si>
    <t>Bill Date:  31/03/2026
Bill NO : 29938
Total Amount: 51700.00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</si>
</sst>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4" xfId="0" applyNumberFormat="1" applyFont="1" applyBorder="1"/>
    <xf numFmtId="0" fontId="0" fillId="2" borderId="0" xfId="0" applyNumberFormat="1" applyFont="1" applyFill="1" applyAlignment="1">
      <alignment horizontal="center" vertical="center"/>
    </xf>
    <xf numFmtId="0" fontId="0" fillId="0" borderId="19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20" xfId="0" applyNumberFormat="1" applyFont="1" applyBorder="1"/>
    <xf numFmtId="0" fontId="2" fillId="0" borderId="1" xfId="0" applyNumberFormat="1" applyFont="1" applyBorder="1"/>
    <xf numFmtId="0" fontId="2" fillId="0" borderId="18" xfId="0" applyNumberFormat="1" applyFont="1" applyBorder="1"/>
    <xf numFmtId="0" fontId="2" fillId="0" borderId="12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0" fillId="0" borderId="18" xfId="0" applyNumberFormat="1" applyFont="1" applyFill="1" applyBorder="1"/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/>
    <xf numFmtId="2" fontId="0" fillId="0" borderId="12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2" fontId="0" fillId="0" borderId="18" xfId="0" applyNumberFormat="1" applyFont="1" applyBorder="1"/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180975</xdr:rowOff>
    </xdr:from>
    <xdr:to>
      <xdr:col>6</xdr:col>
      <xdr:colOff>619125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71475"/>
          <a:ext cx="3048000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abSelected="1" workbookViewId="0">
      <selection activeCell="Q4" sqref="Q4"/>
    </sheetView>
  </sheetViews>
  <sheetFormatPr defaultRowHeight="15"/>
  <cols>
    <col min="1" max="1" width="2.140625" style="12" customWidth="1"/>
    <col min="2" max="2" width="4.5703125" style="10" customWidth="1"/>
    <col min="3" max="3" width="9.7109375" style="11" bestFit="1" customWidth="1"/>
    <col min="4" max="4" width="7.85546875" style="12" customWidth="1"/>
    <col min="5" max="5" width="8.28515625" style="12" customWidth="1"/>
    <col min="6" max="6" width="6.42578125" style="12" bestFit="1" customWidth="1"/>
    <col min="7" max="7" width="13.140625" style="12" bestFit="1" customWidth="1"/>
    <col min="8" max="8" width="7.42578125" style="12" customWidth="1"/>
    <col min="9" max="9" width="8.28515625" style="12" bestFit="1" customWidth="1"/>
    <col min="10" max="10" width="9.140625" style="13" customWidth="1"/>
    <col min="11" max="11" width="8.7109375" style="12" customWidth="1"/>
    <col min="12" max="12" width="9.42578125" style="12" customWidth="1"/>
    <col min="13" max="16384" width="9.140625" style="12"/>
  </cols>
  <sheetData>
    <row r="2" spans="2:12" ht="15.75" thickBot="1"/>
    <row r="3" spans="2:12" ht="78" customHeight="1" thickBot="1">
      <c r="B3" s="8"/>
      <c r="C3" s="9"/>
      <c r="D3" s="9"/>
      <c r="E3" s="9"/>
      <c r="F3" s="9"/>
      <c r="G3" s="9"/>
      <c r="H3" s="33" t="s">
        <v>13</v>
      </c>
      <c r="I3" s="34"/>
      <c r="J3" s="34"/>
      <c r="K3" s="34"/>
      <c r="L3" s="35"/>
    </row>
    <row r="4" spans="2:12" ht="96.75" customHeight="1" thickBot="1">
      <c r="B4" s="55" t="s">
        <v>83</v>
      </c>
      <c r="C4" s="56"/>
      <c r="D4" s="56"/>
      <c r="E4" s="56"/>
      <c r="F4" s="56"/>
      <c r="G4" s="57"/>
      <c r="H4" s="36" t="s">
        <v>109</v>
      </c>
      <c r="I4" s="37"/>
      <c r="J4" s="37"/>
      <c r="K4" s="37"/>
      <c r="L4" s="38"/>
    </row>
    <row r="5" spans="2:12" s="21" customFormat="1" ht="30.75" thickBot="1">
      <c r="B5" s="14" t="s">
        <v>86</v>
      </c>
      <c r="C5" s="15" t="s">
        <v>9</v>
      </c>
      <c r="D5" s="15" t="s">
        <v>8</v>
      </c>
      <c r="E5" s="40" t="s">
        <v>84</v>
      </c>
      <c r="F5" s="15" t="s">
        <v>11</v>
      </c>
      <c r="G5" s="15" t="s">
        <v>6</v>
      </c>
      <c r="H5" s="15" t="s">
        <v>81</v>
      </c>
      <c r="I5" s="15" t="s">
        <v>0</v>
      </c>
      <c r="J5" s="15" t="s">
        <v>87</v>
      </c>
      <c r="K5" s="40" t="s">
        <v>88</v>
      </c>
      <c r="L5" s="41" t="s">
        <v>89</v>
      </c>
    </row>
    <row r="6" spans="2:12" s="21" customFormat="1">
      <c r="B6" s="22">
        <v>1</v>
      </c>
      <c r="C6" s="23" t="s">
        <v>90</v>
      </c>
      <c r="D6" s="23" t="s">
        <v>91</v>
      </c>
      <c r="E6" s="23" t="s">
        <v>92</v>
      </c>
      <c r="F6" s="26" t="s">
        <v>12</v>
      </c>
      <c r="G6" s="23" t="s">
        <v>93</v>
      </c>
      <c r="H6" s="23">
        <v>783</v>
      </c>
      <c r="I6" s="23">
        <v>8968</v>
      </c>
      <c r="J6" s="58">
        <v>12000</v>
      </c>
      <c r="K6" s="39">
        <v>1550</v>
      </c>
      <c r="L6" s="24">
        <f>J6+K6</f>
        <v>13550</v>
      </c>
    </row>
    <row r="7" spans="2:12" s="21" customFormat="1">
      <c r="B7" s="16">
        <f>B6+1</f>
        <v>2</v>
      </c>
      <c r="C7" s="6" t="s">
        <v>94</v>
      </c>
      <c r="D7" s="6" t="s">
        <v>95</v>
      </c>
      <c r="E7" s="6" t="s">
        <v>96</v>
      </c>
      <c r="F7" s="25" t="s">
        <v>12</v>
      </c>
      <c r="G7" s="6" t="s">
        <v>16</v>
      </c>
      <c r="H7" s="6">
        <v>163</v>
      </c>
      <c r="I7" s="6">
        <v>2352</v>
      </c>
      <c r="J7" s="32">
        <v>7300</v>
      </c>
      <c r="K7" s="32"/>
      <c r="L7" s="17">
        <f t="shared" ref="L7:L10" si="0">J7+K7</f>
        <v>7300</v>
      </c>
    </row>
    <row r="8" spans="2:12" s="21" customFormat="1">
      <c r="B8" s="16">
        <f t="shared" ref="B8:B10" si="1">B7+1</f>
        <v>3</v>
      </c>
      <c r="C8" s="6" t="s">
        <v>97</v>
      </c>
      <c r="D8" s="6" t="s">
        <v>98</v>
      </c>
      <c r="E8" s="6" t="s">
        <v>99</v>
      </c>
      <c r="F8" s="25" t="s">
        <v>12</v>
      </c>
      <c r="G8" s="6" t="s">
        <v>100</v>
      </c>
      <c r="H8" s="6">
        <v>352</v>
      </c>
      <c r="I8" s="6">
        <v>5078</v>
      </c>
      <c r="J8" s="32">
        <v>12700</v>
      </c>
      <c r="K8" s="31">
        <v>850</v>
      </c>
      <c r="L8" s="17">
        <f t="shared" si="0"/>
        <v>13550</v>
      </c>
    </row>
    <row r="9" spans="2:12" s="21" customFormat="1">
      <c r="B9" s="16">
        <f t="shared" si="1"/>
        <v>4</v>
      </c>
      <c r="C9" s="6" t="s">
        <v>101</v>
      </c>
      <c r="D9" s="6" t="s">
        <v>102</v>
      </c>
      <c r="E9" s="6" t="s">
        <v>103</v>
      </c>
      <c r="F9" s="25" t="s">
        <v>12</v>
      </c>
      <c r="G9" s="25" t="s">
        <v>104</v>
      </c>
      <c r="H9" s="6">
        <v>248</v>
      </c>
      <c r="I9" s="6">
        <v>4000</v>
      </c>
      <c r="J9" s="32">
        <v>7300</v>
      </c>
      <c r="K9" s="32"/>
      <c r="L9" s="17">
        <f t="shared" si="0"/>
        <v>7300</v>
      </c>
    </row>
    <row r="10" spans="2:12" s="21" customFormat="1" ht="15.75" thickBot="1">
      <c r="B10" s="18">
        <f t="shared" si="1"/>
        <v>5</v>
      </c>
      <c r="C10" s="19" t="s">
        <v>105</v>
      </c>
      <c r="D10" s="19" t="s">
        <v>106</v>
      </c>
      <c r="E10" s="19" t="s">
        <v>107</v>
      </c>
      <c r="F10" s="27" t="s">
        <v>12</v>
      </c>
      <c r="G10" s="19" t="s">
        <v>14</v>
      </c>
      <c r="H10" s="19">
        <v>394</v>
      </c>
      <c r="I10" s="19">
        <v>3315</v>
      </c>
      <c r="J10" s="52">
        <v>10000</v>
      </c>
      <c r="K10" s="52"/>
      <c r="L10" s="20">
        <f t="shared" si="0"/>
        <v>10000</v>
      </c>
    </row>
    <row r="11" spans="2:12" s="21" customFormat="1" ht="15.75" thickBot="1">
      <c r="B11" s="53" t="s">
        <v>108</v>
      </c>
      <c r="C11" s="54"/>
      <c r="D11" s="54"/>
      <c r="E11" s="54"/>
      <c r="F11" s="54"/>
      <c r="G11" s="54"/>
      <c r="H11" s="54"/>
      <c r="I11" s="54"/>
      <c r="J11" s="54"/>
      <c r="K11" s="54"/>
      <c r="L11" s="28">
        <f>SUM(L6:L10)</f>
        <v>51700</v>
      </c>
    </row>
    <row r="12" spans="2:12" s="21" customFormat="1" ht="15.75" thickBot="1">
      <c r="B12" s="48"/>
      <c r="C12" s="49"/>
      <c r="D12" s="49"/>
      <c r="E12" s="49"/>
      <c r="F12" s="49"/>
      <c r="G12" s="49"/>
      <c r="H12" s="50">
        <f>SUM(H6:H10)</f>
        <v>1940</v>
      </c>
      <c r="I12" s="50">
        <f t="shared" ref="I12:K12" si="2">SUM(I6:I10)</f>
        <v>23713</v>
      </c>
      <c r="J12" s="50">
        <f t="shared" si="2"/>
        <v>49300</v>
      </c>
      <c r="K12" s="50">
        <f t="shared" si="2"/>
        <v>2400</v>
      </c>
      <c r="L12" s="51"/>
    </row>
    <row r="13" spans="2:12" ht="32.25" customHeight="1" thickBot="1">
      <c r="B13" s="45" t="s">
        <v>85</v>
      </c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2:12" ht="65.25" customHeight="1" thickBot="1">
      <c r="B14" s="42" t="s">
        <v>82</v>
      </c>
      <c r="C14" s="43"/>
      <c r="D14" s="43"/>
      <c r="E14" s="43"/>
      <c r="F14" s="43"/>
      <c r="G14" s="43"/>
      <c r="H14" s="43"/>
      <c r="I14" s="43"/>
      <c r="J14" s="43"/>
      <c r="K14" s="43"/>
      <c r="L14" s="44"/>
    </row>
  </sheetData>
  <sortState ref="C4:R41">
    <sortCondition ref="C4:C41"/>
    <sortCondition ref="D4:D41"/>
  </sortState>
  <mergeCells count="6">
    <mergeCell ref="B4:G4"/>
    <mergeCell ref="B11:K11"/>
    <mergeCell ref="H3:L3"/>
    <mergeCell ref="H4:L4"/>
    <mergeCell ref="B14:L14"/>
    <mergeCell ref="B13:L13"/>
  </mergeCells>
  <conditionalFormatting sqref="J15:J1048576">
    <cfRule type="duplicateValues" dxfId="1" priority="42"/>
  </conditionalFormatting>
  <pageMargins left="0.39370078740157483" right="0.15748031496062992" top="0.43307086614173229" bottom="0.55118110236220474" header="0.39370078740157483" footer="0.27559055118110237"/>
  <pageSetup paperSize="9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29" t="s">
        <v>80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2026-04-18T12:57:37Z</cp:lastPrinted>
  <dcterms:created xsi:type="dcterms:W3CDTF">2023-03-12T08:28:15Z</dcterms:created>
  <dcterms:modified xsi:type="dcterms:W3CDTF">2026-04-18T13:02:08Z</dcterms:modified>
</cp:coreProperties>
</file>