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J19"/>
  <c r="J5"/>
  <c r="J6"/>
  <c r="J7"/>
  <c r="J8"/>
  <c r="J9"/>
  <c r="J10"/>
  <c r="J11"/>
  <c r="J12"/>
  <c r="J13"/>
  <c r="J14"/>
  <c r="J15"/>
  <c r="J16"/>
  <c r="J17"/>
  <c r="J18"/>
  <c r="G22"/>
  <c r="H5"/>
  <c r="H6"/>
  <c r="H8"/>
  <c r="H9"/>
  <c r="H13"/>
  <c r="H15"/>
  <c r="H16"/>
  <c r="H18"/>
  <c r="H4"/>
</calcChain>
</file>

<file path=xl/sharedStrings.xml><?xml version="1.0" encoding="utf-8"?>
<sst xmlns="http://schemas.openxmlformats.org/spreadsheetml/2006/main" count="91" uniqueCount="70">
  <si>
    <t>INVOICE
PRAGATI LOGISTICS,SAMANTA SAHI KHUNTIA LANE,8984191006
GST No:21AGHPB9356M1Z9</t>
  </si>
  <si>
    <t>01/10/2024</t>
  </si>
  <si>
    <t>166</t>
  </si>
  <si>
    <t>09/10/2024</t>
  </si>
  <si>
    <t>00182</t>
  </si>
  <si>
    <t>08/10/2024</t>
  </si>
  <si>
    <t>181</t>
  </si>
  <si>
    <t>176</t>
  </si>
  <si>
    <t>15/10/2024</t>
  </si>
  <si>
    <t>0189</t>
  </si>
  <si>
    <t>00183</t>
  </si>
  <si>
    <t>18/10/2024</t>
  </si>
  <si>
    <t>190</t>
  </si>
  <si>
    <t>17/10/2024</t>
  </si>
  <si>
    <t>192</t>
  </si>
  <si>
    <t>19/10/2024</t>
  </si>
  <si>
    <t>208</t>
  </si>
  <si>
    <t>21/10/2024</t>
  </si>
  <si>
    <t>206</t>
  </si>
  <si>
    <t>196</t>
  </si>
  <si>
    <t>200</t>
  </si>
  <si>
    <t>23/10/2024</t>
  </si>
  <si>
    <t>207</t>
  </si>
  <si>
    <t>203</t>
  </si>
  <si>
    <t>0204</t>
  </si>
  <si>
    <t>Thanking you for your business.
PRAGATI LOGISTICS</t>
  </si>
  <si>
    <t>PL/JA/15455</t>
  </si>
  <si>
    <t>PL/JA/16248</t>
  </si>
  <si>
    <t>PL/JA/16299</t>
  </si>
  <si>
    <t>PL/JA/16300</t>
  </si>
  <si>
    <t>PL/JA/16547</t>
  </si>
  <si>
    <t>PL/JA/16596</t>
  </si>
  <si>
    <t>PL/JA/16733</t>
  </si>
  <si>
    <t>PL/JA/16755</t>
  </si>
  <si>
    <t>PL/JA/16891</t>
  </si>
  <si>
    <t>PL/JA/16905</t>
  </si>
  <si>
    <t>PL/JA/16910</t>
  </si>
  <si>
    <t>PL/JA/16909</t>
  </si>
  <si>
    <t>PL/JA/17107</t>
  </si>
  <si>
    <t>PL/JA/17137</t>
  </si>
  <si>
    <t>PL/JA/17431</t>
  </si>
  <si>
    <t>BASTA</t>
  </si>
  <si>
    <t>BHOGARAI</t>
  </si>
  <si>
    <t>BALIAPAL</t>
  </si>
  <si>
    <t>JAJPUR ROAD</t>
  </si>
  <si>
    <t>PANIKOILI</t>
  </si>
  <si>
    <t>JALESWAR</t>
  </si>
  <si>
    <t>TALCHER</t>
  </si>
  <si>
    <t>PALLAHARA</t>
  </si>
  <si>
    <t>JAJPUR TOWN</t>
  </si>
  <si>
    <t>NIDHIPANDA</t>
  </si>
  <si>
    <t>BETANATI</t>
  </si>
  <si>
    <t>ANANDAPUR</t>
  </si>
  <si>
    <t>TIGIRIA</t>
  </si>
  <si>
    <t>KEONJHAR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</si>
  <si>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</si>
  <si>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</si>
  <si>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</si>
  <si>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</si>
  <si>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</si>
  <si>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</si>
  <si>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</si>
  <si>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</si>
  <si>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</si>
  <si>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AMOUNT.</t>
  </si>
  <si>
    <t xml:space="preserve">SKSK LOGISTIC
Address:MAHATAB ROAD,CUTTACK,9040461106
GST No:21AGRPA9143R1ZX
</t>
  </si>
  <si>
    <t>Kindly, verify &amp; confirm within 7 days, else GST will be filed by 20th NOV., 2024. 
GST to be paid by Consignor under Reverse Charge Mechanism(RCM) as per GST.</t>
  </si>
  <si>
    <t>(RUPEES THIRTY SIX THOUSAND TWO HUNDRED FOURTY ONLY)</t>
  </si>
  <si>
    <t xml:space="preserve">Bill Date:10/31/2024
Bill NO :24038
Total Amount:36240.00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</si>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</sst>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295274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3809999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K%20SK%20LOGISTI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T12" sqref="T1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7.42578125" style="2" customWidth="1"/>
    <col min="9" max="9" width="7.71093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</row>
    <row r="2" spans="1:10" ht="65.25" customHeight="1">
      <c r="A2" s="20" t="s">
        <v>65</v>
      </c>
      <c r="B2" s="20"/>
      <c r="C2" s="20"/>
      <c r="D2" s="20"/>
      <c r="E2" s="20"/>
      <c r="F2" s="20"/>
      <c r="G2" s="20"/>
      <c r="H2" s="21" t="s">
        <v>68</v>
      </c>
      <c r="I2" s="21"/>
      <c r="J2" s="21"/>
    </row>
    <row r="3" spans="1:10" s="10" customFormat="1" ht="16.5" customHeight="1">
      <c r="A3" s="5" t="s">
        <v>55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  <c r="G3" s="5" t="s">
        <v>61</v>
      </c>
      <c r="H3" s="9" t="s">
        <v>63</v>
      </c>
      <c r="I3" s="9" t="s">
        <v>69</v>
      </c>
      <c r="J3" s="9" t="s">
        <v>64</v>
      </c>
    </row>
    <row r="4" spans="1:10">
      <c r="A4" s="4">
        <v>1</v>
      </c>
      <c r="B4" s="4" t="s">
        <v>1</v>
      </c>
      <c r="C4" s="4" t="s">
        <v>26</v>
      </c>
      <c r="D4" s="4" t="s">
        <v>2</v>
      </c>
      <c r="E4" s="8" t="s">
        <v>62</v>
      </c>
      <c r="F4" s="4" t="s">
        <v>41</v>
      </c>
      <c r="G4" s="4">
        <v>43</v>
      </c>
      <c r="H4" s="12">
        <f>VLOOKUP(F4,[1]Sheet1!$C$14:$E$51,3,FALSE)</f>
        <v>75</v>
      </c>
      <c r="I4" s="7">
        <v>50</v>
      </c>
      <c r="J4" s="7">
        <f>G4*H4+I4</f>
        <v>3275</v>
      </c>
    </row>
    <row r="5" spans="1:10">
      <c r="A5" s="4">
        <v>2</v>
      </c>
      <c r="B5" s="4" t="s">
        <v>5</v>
      </c>
      <c r="C5" s="4" t="s">
        <v>28</v>
      </c>
      <c r="D5" s="4" t="s">
        <v>6</v>
      </c>
      <c r="E5" s="8" t="s">
        <v>62</v>
      </c>
      <c r="F5" s="4" t="s">
        <v>42</v>
      </c>
      <c r="G5" s="4">
        <v>38</v>
      </c>
      <c r="H5" s="12">
        <f>VLOOKUP(F5,[1]Sheet1!$C$14:$E$51,3,FALSE)</f>
        <v>90</v>
      </c>
      <c r="I5" s="7">
        <v>50</v>
      </c>
      <c r="J5" s="7">
        <f t="shared" ref="J5:J18" si="0">G5*H5+I5</f>
        <v>3470</v>
      </c>
    </row>
    <row r="6" spans="1:10">
      <c r="A6" s="4">
        <v>3</v>
      </c>
      <c r="B6" s="4" t="s">
        <v>5</v>
      </c>
      <c r="C6" s="4" t="s">
        <v>29</v>
      </c>
      <c r="D6" s="4" t="s">
        <v>7</v>
      </c>
      <c r="E6" s="8" t="s">
        <v>62</v>
      </c>
      <c r="F6" s="4" t="s">
        <v>43</v>
      </c>
      <c r="G6" s="4">
        <v>51</v>
      </c>
      <c r="H6" s="12">
        <f>VLOOKUP(F6,[1]Sheet1!$C$14:$E$51,3,FALSE)</f>
        <v>90</v>
      </c>
      <c r="I6" s="7">
        <v>50</v>
      </c>
      <c r="J6" s="7">
        <f t="shared" si="0"/>
        <v>4640</v>
      </c>
    </row>
    <row r="7" spans="1:10">
      <c r="A7" s="4">
        <v>4</v>
      </c>
      <c r="B7" s="4" t="s">
        <v>3</v>
      </c>
      <c r="C7" s="4" t="s">
        <v>27</v>
      </c>
      <c r="D7" s="4" t="s">
        <v>4</v>
      </c>
      <c r="E7" s="8" t="s">
        <v>62</v>
      </c>
      <c r="F7" s="4" t="s">
        <v>44</v>
      </c>
      <c r="G7" s="4">
        <v>70</v>
      </c>
      <c r="H7" s="12">
        <v>50</v>
      </c>
      <c r="I7" s="7">
        <v>50</v>
      </c>
      <c r="J7" s="7">
        <f t="shared" si="0"/>
        <v>3550</v>
      </c>
    </row>
    <row r="8" spans="1:10">
      <c r="A8" s="4">
        <v>5</v>
      </c>
      <c r="B8" s="4" t="s">
        <v>8</v>
      </c>
      <c r="C8" s="4" t="s">
        <v>30</v>
      </c>
      <c r="D8" s="4" t="s">
        <v>9</v>
      </c>
      <c r="E8" s="8" t="s">
        <v>62</v>
      </c>
      <c r="F8" s="4" t="s">
        <v>45</v>
      </c>
      <c r="G8" s="4">
        <v>17</v>
      </c>
      <c r="H8" s="12">
        <f>VLOOKUP(F8,[1]Sheet1!$C$14:$E$51,3,FALSE)</f>
        <v>50</v>
      </c>
      <c r="I8" s="7">
        <v>50</v>
      </c>
      <c r="J8" s="7">
        <f t="shared" si="0"/>
        <v>900</v>
      </c>
    </row>
    <row r="9" spans="1:10">
      <c r="A9" s="4">
        <v>6</v>
      </c>
      <c r="B9" s="4" t="s">
        <v>8</v>
      </c>
      <c r="C9" s="4" t="s">
        <v>31</v>
      </c>
      <c r="D9" s="4" t="s">
        <v>10</v>
      </c>
      <c r="E9" s="8" t="s">
        <v>62</v>
      </c>
      <c r="F9" s="4" t="s">
        <v>46</v>
      </c>
      <c r="G9" s="4">
        <v>28</v>
      </c>
      <c r="H9" s="12">
        <f>VLOOKUP(F9,[1]Sheet1!$C$14:$E$51,3,FALSE)</f>
        <v>75</v>
      </c>
      <c r="I9" s="7">
        <v>50</v>
      </c>
      <c r="J9" s="7">
        <f t="shared" si="0"/>
        <v>2150</v>
      </c>
    </row>
    <row r="10" spans="1:10">
      <c r="A10" s="4">
        <v>7</v>
      </c>
      <c r="B10" s="4" t="s">
        <v>13</v>
      </c>
      <c r="C10" s="4" t="s">
        <v>33</v>
      </c>
      <c r="D10" s="4" t="s">
        <v>14</v>
      </c>
      <c r="E10" s="8" t="s">
        <v>62</v>
      </c>
      <c r="F10" s="4" t="s">
        <v>47</v>
      </c>
      <c r="G10" s="4">
        <v>33</v>
      </c>
      <c r="H10" s="12">
        <v>60</v>
      </c>
      <c r="I10" s="7">
        <v>50</v>
      </c>
      <c r="J10" s="7">
        <f t="shared" si="0"/>
        <v>2030</v>
      </c>
    </row>
    <row r="11" spans="1:10">
      <c r="A11" s="4">
        <v>8</v>
      </c>
      <c r="B11" s="4" t="s">
        <v>11</v>
      </c>
      <c r="C11" s="4" t="s">
        <v>32</v>
      </c>
      <c r="D11" s="4" t="s">
        <v>12</v>
      </c>
      <c r="E11" s="8" t="s">
        <v>62</v>
      </c>
      <c r="F11" s="4" t="s">
        <v>48</v>
      </c>
      <c r="G11" s="4">
        <v>41</v>
      </c>
      <c r="H11" s="12">
        <v>80</v>
      </c>
      <c r="I11" s="7">
        <v>50</v>
      </c>
      <c r="J11" s="7">
        <f t="shared" si="0"/>
        <v>3330</v>
      </c>
    </row>
    <row r="12" spans="1:10">
      <c r="A12" s="4">
        <v>9</v>
      </c>
      <c r="B12" s="4" t="s">
        <v>15</v>
      </c>
      <c r="C12" s="4" t="s">
        <v>34</v>
      </c>
      <c r="D12" s="4" t="s">
        <v>16</v>
      </c>
      <c r="E12" s="8" t="s">
        <v>62</v>
      </c>
      <c r="F12" s="4" t="s">
        <v>49</v>
      </c>
      <c r="G12" s="4">
        <v>13</v>
      </c>
      <c r="H12" s="12">
        <v>50</v>
      </c>
      <c r="I12" s="7">
        <v>50</v>
      </c>
      <c r="J12" s="7">
        <f t="shared" si="0"/>
        <v>700</v>
      </c>
    </row>
    <row r="13" spans="1:10">
      <c r="A13" s="4">
        <v>10</v>
      </c>
      <c r="B13" s="4" t="s">
        <v>17</v>
      </c>
      <c r="C13" s="4" t="s">
        <v>35</v>
      </c>
      <c r="D13" s="4" t="s">
        <v>18</v>
      </c>
      <c r="E13" s="8" t="s">
        <v>62</v>
      </c>
      <c r="F13" s="4" t="s">
        <v>46</v>
      </c>
      <c r="G13" s="4">
        <v>10</v>
      </c>
      <c r="H13" s="7">
        <f>VLOOKUP(F13,[1]Sheet1!$C$14:$E$51,3,FALSE)</f>
        <v>75</v>
      </c>
      <c r="I13" s="7">
        <v>50</v>
      </c>
      <c r="J13" s="7">
        <f t="shared" si="0"/>
        <v>800</v>
      </c>
    </row>
    <row r="14" spans="1:10">
      <c r="A14" s="4">
        <v>11</v>
      </c>
      <c r="B14" s="4" t="s">
        <v>17</v>
      </c>
      <c r="C14" s="4" t="s">
        <v>36</v>
      </c>
      <c r="D14" s="4" t="s">
        <v>19</v>
      </c>
      <c r="E14" s="8" t="s">
        <v>62</v>
      </c>
      <c r="F14" s="4" t="s">
        <v>50</v>
      </c>
      <c r="G14" s="4">
        <v>22</v>
      </c>
      <c r="H14" s="12">
        <v>75</v>
      </c>
      <c r="I14" s="7">
        <v>50</v>
      </c>
      <c r="J14" s="7">
        <f t="shared" si="0"/>
        <v>1700</v>
      </c>
    </row>
    <row r="15" spans="1:10">
      <c r="A15" s="4">
        <v>12</v>
      </c>
      <c r="B15" s="4" t="s">
        <v>17</v>
      </c>
      <c r="C15" s="4" t="s">
        <v>37</v>
      </c>
      <c r="D15" s="4" t="s">
        <v>20</v>
      </c>
      <c r="E15" s="8" t="s">
        <v>62</v>
      </c>
      <c r="F15" s="4" t="s">
        <v>51</v>
      </c>
      <c r="G15" s="4">
        <v>35</v>
      </c>
      <c r="H15" s="7">
        <f>VLOOKUP(F15,[1]Sheet1!$C$14:$E$51,3,FALSE)</f>
        <v>75</v>
      </c>
      <c r="I15" s="7">
        <v>50</v>
      </c>
      <c r="J15" s="7">
        <f t="shared" si="0"/>
        <v>2675</v>
      </c>
    </row>
    <row r="16" spans="1:10">
      <c r="A16" s="4">
        <v>13</v>
      </c>
      <c r="B16" s="4" t="s">
        <v>21</v>
      </c>
      <c r="C16" s="4" t="s">
        <v>38</v>
      </c>
      <c r="D16" s="4" t="s">
        <v>22</v>
      </c>
      <c r="E16" s="8" t="s">
        <v>62</v>
      </c>
      <c r="F16" s="4" t="s">
        <v>52</v>
      </c>
      <c r="G16" s="4">
        <v>74</v>
      </c>
      <c r="H16" s="7">
        <f>VLOOKUP(F16,[1]Sheet1!$C$14:$E$51,3,FALSE)</f>
        <v>50</v>
      </c>
      <c r="I16" s="7">
        <v>50</v>
      </c>
      <c r="J16" s="7">
        <f t="shared" si="0"/>
        <v>3750</v>
      </c>
    </row>
    <row r="17" spans="1:10">
      <c r="A17" s="4">
        <v>14</v>
      </c>
      <c r="B17" s="4" t="s">
        <v>21</v>
      </c>
      <c r="C17" s="4" t="s">
        <v>39</v>
      </c>
      <c r="D17" s="4" t="s">
        <v>23</v>
      </c>
      <c r="E17" s="8" t="s">
        <v>62</v>
      </c>
      <c r="F17" s="4" t="s">
        <v>53</v>
      </c>
      <c r="G17" s="4">
        <v>40</v>
      </c>
      <c r="H17" s="12">
        <v>50</v>
      </c>
      <c r="I17" s="7">
        <v>50</v>
      </c>
      <c r="J17" s="7">
        <f t="shared" si="0"/>
        <v>2050</v>
      </c>
    </row>
    <row r="18" spans="1:10">
      <c r="A18" s="4">
        <v>15</v>
      </c>
      <c r="B18" s="4" t="s">
        <v>21</v>
      </c>
      <c r="C18" s="4" t="s">
        <v>40</v>
      </c>
      <c r="D18" s="4" t="s">
        <v>24</v>
      </c>
      <c r="E18" s="8" t="s">
        <v>62</v>
      </c>
      <c r="F18" s="4" t="s">
        <v>54</v>
      </c>
      <c r="G18" s="4">
        <v>18</v>
      </c>
      <c r="H18" s="7">
        <f>VLOOKUP(F18,[1]Sheet1!$C$14:$E$51,3,FALSE)</f>
        <v>65</v>
      </c>
      <c r="I18" s="7">
        <v>50</v>
      </c>
      <c r="J18" s="7">
        <f t="shared" si="0"/>
        <v>1220</v>
      </c>
    </row>
    <row r="19" spans="1:10" s="3" customFormat="1">
      <c r="A19" s="16" t="s">
        <v>67</v>
      </c>
      <c r="B19" s="17"/>
      <c r="C19" s="17"/>
      <c r="D19" s="17"/>
      <c r="E19" s="17"/>
      <c r="F19" s="17"/>
      <c r="G19" s="17"/>
      <c r="H19" s="18"/>
      <c r="I19" s="19"/>
      <c r="J19" s="6">
        <f>SUM(J4:J18)</f>
        <v>36240</v>
      </c>
    </row>
    <row r="20" spans="1:10" s="3" customFormat="1" ht="30" customHeight="1">
      <c r="A20" s="13" t="s">
        <v>66</v>
      </c>
      <c r="B20" s="14"/>
      <c r="C20" s="14"/>
      <c r="D20" s="14"/>
      <c r="E20" s="14"/>
      <c r="F20" s="14"/>
      <c r="G20" s="14"/>
      <c r="H20" s="15"/>
      <c r="I20" s="15"/>
      <c r="J20" s="15"/>
    </row>
    <row r="21" spans="1:10" s="3" customFormat="1" ht="30" customHeight="1">
      <c r="A21" s="14" t="s">
        <v>25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>
      <c r="G22" s="11">
        <f>SUM(G4:G18)</f>
        <v>533</v>
      </c>
    </row>
  </sheetData>
  <sortState ref="B5:Q19">
    <sortCondition ref="B5"/>
  </sortState>
  <mergeCells count="7">
    <mergeCell ref="A20:J20"/>
    <mergeCell ref="A21:J21"/>
    <mergeCell ref="A19:I19"/>
    <mergeCell ref="A1:G1"/>
    <mergeCell ref="H1:J1"/>
    <mergeCell ref="A2:G2"/>
    <mergeCell ref="H2:J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2024-11-11T07:07:32Z</dcterms:created>
  <dcterms:modified xsi:type="dcterms:W3CDTF">2024-11-14T09:46:32Z</dcterms:modified>
</cp:coreProperties>
</file>