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15" i="1" l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H4" i="1"/>
  <c r="I4" i="1" s="1"/>
  <c r="I14" i="1" l="1"/>
</calcChain>
</file>

<file path=xl/sharedStrings.xml><?xml version="1.0" encoding="utf-8"?>
<sst xmlns="http://schemas.openxmlformats.org/spreadsheetml/2006/main" count="66" uniqueCount="52">
  <si>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</si>
  <si>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</si>
  <si>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</si>
  <si>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</si>
  <si>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</si>
  <si>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</si>
  <si>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</si>
  <si>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</si>
  <si>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</si>
  <si>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</si>
  <si>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</si>
  <si>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</si>
  <si>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</si>
  <si>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</si>
  <si>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SORO</t>
  </si>
  <si>
    <t>BALASORE</t>
  </si>
  <si>
    <t>SINGLA</t>
  </si>
  <si>
    <t>NIDHI PANDA</t>
  </si>
  <si>
    <t>Declaration � Kindly verify and confirm before 20/07/2024</t>
  </si>
  <si>
    <t>05/6/2024</t>
  </si>
  <si>
    <t>PL/JA/05221</t>
  </si>
  <si>
    <t>2462</t>
  </si>
  <si>
    <t>DUBURI</t>
  </si>
  <si>
    <t>07/6/2024</t>
  </si>
  <si>
    <t>PL/JA/05319</t>
  </si>
  <si>
    <t>2460</t>
  </si>
  <si>
    <t>TALCHER</t>
  </si>
  <si>
    <t>13/6/2024</t>
  </si>
  <si>
    <t>PL/JA/05684</t>
  </si>
  <si>
    <t>2733</t>
  </si>
  <si>
    <t>18/6/2024</t>
  </si>
  <si>
    <t>PL/JA/05926</t>
  </si>
  <si>
    <t>2846</t>
  </si>
  <si>
    <t>24/6/2024</t>
  </si>
  <si>
    <t>PL/JA/06401</t>
  </si>
  <si>
    <t>2994</t>
  </si>
  <si>
    <t>BHADRAK</t>
  </si>
  <si>
    <t>PL/JA/06402</t>
  </si>
  <si>
    <t>2992</t>
  </si>
  <si>
    <t>PL/JA/06845</t>
  </si>
  <si>
    <t>2492</t>
  </si>
  <si>
    <t>26/6/2024</t>
  </si>
  <si>
    <t>PL/JA/06856</t>
  </si>
  <si>
    <t>3197</t>
  </si>
  <si>
    <t>27/6/2024</t>
  </si>
  <si>
    <t>PL/JA/06622</t>
  </si>
  <si>
    <t>3199</t>
  </si>
  <si>
    <t>28/6/2024</t>
  </si>
  <si>
    <t>PL/JA/06855</t>
  </si>
  <si>
    <t>3140</t>
  </si>
  <si>
    <t>(RUPEES THREE THOUSAND TWO HUNDRED FORTY NINE ONLY)</t>
  </si>
  <si>
    <t>Bill Date: 30/06/2024
Bill NO : 11117
Total Amount: 3249.00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</si>
</sst>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876300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480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0" workbookViewId="0">
      <selection activeCell="M25" sqref="M25"/>
    </sheetView>
  </sheetViews>
  <sheetFormatPr defaultRowHeight="15"/>
  <cols>
    <col min="1" max="1" width="3.5703125" style="1" customWidth="1"/>
    <col min="2" max="2" width="10.5703125" style="1" customWidth="1"/>
    <col min="3" max="3" width="12.42578125" style="1" customWidth="1"/>
    <col min="4" max="4" width="8.7109375" style="1" bestFit="1" customWidth="1"/>
    <col min="5" max="5" width="6.42578125" style="1" bestFit="1" customWidth="1"/>
    <col min="6" max="6" width="15.5703125" style="1" customWidth="1"/>
    <col min="7" max="7" width="7.140625" style="1" customWidth="1"/>
    <col min="8" max="8" width="8.7109375" style="1" customWidth="1"/>
    <col min="9" max="9" width="10.85546875" style="1" customWidth="1"/>
    <col min="10" max="16384" width="9.140625" style="1"/>
  </cols>
  <sheetData>
    <row r="1" spans="1:13" ht="96.7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</row>
    <row r="2" spans="1:13" ht="103.5" customHeight="1">
      <c r="A2" s="17" t="s">
        <v>12</v>
      </c>
      <c r="B2" s="17"/>
      <c r="C2" s="17"/>
      <c r="D2" s="17"/>
      <c r="E2" s="17"/>
      <c r="F2" s="17"/>
      <c r="G2" s="17" t="s">
        <v>51</v>
      </c>
      <c r="H2" s="17"/>
      <c r="I2" s="17"/>
    </row>
    <row r="3" spans="1:13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M3" s="1"/>
    </row>
    <row r="4" spans="1:13" s="2" customFormat="1">
      <c r="A4" s="6">
        <v>1</v>
      </c>
      <c r="B4" s="7" t="s">
        <v>19</v>
      </c>
      <c r="C4" s="7" t="s">
        <v>20</v>
      </c>
      <c r="D4" s="7" t="s">
        <v>21</v>
      </c>
      <c r="E4" s="7" t="s">
        <v>13</v>
      </c>
      <c r="F4" s="7" t="s">
        <v>22</v>
      </c>
      <c r="G4" s="7">
        <v>2</v>
      </c>
      <c r="H4" s="8">
        <f>VLOOKUP(F4,'[1]AMRUTANJAN HEALTH CARE'!$C$3:$D$117,2,FALSE)</f>
        <v>59</v>
      </c>
      <c r="I4" s="8">
        <f>G4*H4</f>
        <v>118</v>
      </c>
      <c r="M4" s="1"/>
    </row>
    <row r="5" spans="1:13" s="2" customFormat="1">
      <c r="A5" s="6">
        <f>A4+1</f>
        <v>2</v>
      </c>
      <c r="B5" s="7" t="s">
        <v>23</v>
      </c>
      <c r="C5" s="7" t="s">
        <v>24</v>
      </c>
      <c r="D5" s="7" t="s">
        <v>25</v>
      </c>
      <c r="E5" s="7" t="s">
        <v>13</v>
      </c>
      <c r="F5" s="7" t="s">
        <v>26</v>
      </c>
      <c r="G5" s="7">
        <v>15</v>
      </c>
      <c r="H5" s="8">
        <f>VLOOKUP(F5,'[1]AMRUTANJAN HEALTH CARE'!$C$3:$D$117,2,FALSE)</f>
        <v>53</v>
      </c>
      <c r="I5" s="8">
        <f t="shared" ref="I5:I13" si="0">G5*H5</f>
        <v>795</v>
      </c>
      <c r="M5" s="1"/>
    </row>
    <row r="6" spans="1:13" s="2" customFormat="1">
      <c r="A6" s="6">
        <f t="shared" ref="A6:A13" si="1">A5+1</f>
        <v>3</v>
      </c>
      <c r="B6" s="7" t="s">
        <v>27</v>
      </c>
      <c r="C6" s="7" t="s">
        <v>28</v>
      </c>
      <c r="D6" s="7" t="s">
        <v>29</v>
      </c>
      <c r="E6" s="7" t="s">
        <v>13</v>
      </c>
      <c r="F6" s="7" t="s">
        <v>15</v>
      </c>
      <c r="G6" s="7">
        <v>4</v>
      </c>
      <c r="H6" s="8">
        <f>VLOOKUP(F6,'[1]AMRUTANJAN HEALTH CARE'!$C$3:$D$117,2,FALSE)</f>
        <v>53</v>
      </c>
      <c r="I6" s="8">
        <f t="shared" si="0"/>
        <v>212</v>
      </c>
      <c r="M6" s="1"/>
    </row>
    <row r="7" spans="1:13" s="2" customFormat="1">
      <c r="A7" s="6">
        <f t="shared" si="1"/>
        <v>4</v>
      </c>
      <c r="B7" s="7" t="s">
        <v>30</v>
      </c>
      <c r="C7" s="7" t="s">
        <v>31</v>
      </c>
      <c r="D7" s="7" t="s">
        <v>32</v>
      </c>
      <c r="E7" s="7" t="s">
        <v>13</v>
      </c>
      <c r="F7" s="7" t="s">
        <v>15</v>
      </c>
      <c r="G7" s="7">
        <v>5</v>
      </c>
      <c r="H7" s="8">
        <f>VLOOKUP(F7,'[1]AMRUTANJAN HEALTH CARE'!$C$3:$D$117,2,FALSE)</f>
        <v>53</v>
      </c>
      <c r="I7" s="8">
        <f t="shared" si="0"/>
        <v>265</v>
      </c>
      <c r="M7" s="1"/>
    </row>
    <row r="8" spans="1:13" s="2" customFormat="1">
      <c r="A8" s="6">
        <f t="shared" si="1"/>
        <v>5</v>
      </c>
      <c r="B8" s="7" t="s">
        <v>33</v>
      </c>
      <c r="C8" s="7" t="s">
        <v>34</v>
      </c>
      <c r="D8" s="7" t="s">
        <v>35</v>
      </c>
      <c r="E8" s="7" t="s">
        <v>13</v>
      </c>
      <c r="F8" s="7" t="s">
        <v>36</v>
      </c>
      <c r="G8" s="7">
        <v>1</v>
      </c>
      <c r="H8" s="8">
        <f>VLOOKUP(F8,'[1]AMRUTANJAN HEALTH CARE'!$C$3:$D$117,2,FALSE)</f>
        <v>53</v>
      </c>
      <c r="I8" s="8">
        <f t="shared" si="0"/>
        <v>53</v>
      </c>
      <c r="M8" s="1"/>
    </row>
    <row r="9" spans="1:13" s="2" customFormat="1">
      <c r="A9" s="6">
        <f t="shared" si="1"/>
        <v>6</v>
      </c>
      <c r="B9" s="7" t="s">
        <v>33</v>
      </c>
      <c r="C9" s="7" t="s">
        <v>37</v>
      </c>
      <c r="D9" s="7" t="s">
        <v>38</v>
      </c>
      <c r="E9" s="7" t="s">
        <v>13</v>
      </c>
      <c r="F9" s="7" t="s">
        <v>36</v>
      </c>
      <c r="G9" s="7">
        <v>1</v>
      </c>
      <c r="H9" s="8">
        <f>VLOOKUP(F9,'[1]AMRUTANJAN HEALTH CARE'!$C$3:$D$117,2,FALSE)</f>
        <v>53</v>
      </c>
      <c r="I9" s="8">
        <f t="shared" si="0"/>
        <v>53</v>
      </c>
      <c r="M9" s="1"/>
    </row>
    <row r="10" spans="1:13" s="2" customFormat="1">
      <c r="A10" s="6">
        <f t="shared" si="1"/>
        <v>7</v>
      </c>
      <c r="B10" s="7" t="s">
        <v>33</v>
      </c>
      <c r="C10" s="7" t="s">
        <v>39</v>
      </c>
      <c r="D10" s="7" t="s">
        <v>40</v>
      </c>
      <c r="E10" s="7" t="s">
        <v>13</v>
      </c>
      <c r="F10" s="7" t="s">
        <v>16</v>
      </c>
      <c r="G10" s="7">
        <v>1</v>
      </c>
      <c r="H10" s="8">
        <f>VLOOKUP(F10,'[1]AMRUTANJAN HEALTH CARE'!$C$3:$D$117,2,FALSE)</f>
        <v>111</v>
      </c>
      <c r="I10" s="8">
        <f t="shared" si="0"/>
        <v>111</v>
      </c>
      <c r="M10" s="1"/>
    </row>
    <row r="11" spans="1:13" s="2" customFormat="1">
      <c r="A11" s="6">
        <f t="shared" si="1"/>
        <v>8</v>
      </c>
      <c r="B11" s="7" t="s">
        <v>41</v>
      </c>
      <c r="C11" s="7" t="s">
        <v>42</v>
      </c>
      <c r="D11" s="7" t="s">
        <v>43</v>
      </c>
      <c r="E11" s="7" t="s">
        <v>13</v>
      </c>
      <c r="F11" s="7" t="s">
        <v>15</v>
      </c>
      <c r="G11" s="7">
        <v>1</v>
      </c>
      <c r="H11" s="8">
        <f>VLOOKUP(F11,'[1]AMRUTANJAN HEALTH CARE'!$C$3:$D$117,2,FALSE)</f>
        <v>53</v>
      </c>
      <c r="I11" s="8">
        <f t="shared" si="0"/>
        <v>53</v>
      </c>
      <c r="M11" s="1"/>
    </row>
    <row r="12" spans="1:13" s="2" customFormat="1">
      <c r="A12" s="6">
        <f t="shared" si="1"/>
        <v>9</v>
      </c>
      <c r="B12" s="7" t="s">
        <v>44</v>
      </c>
      <c r="C12" s="7" t="s">
        <v>45</v>
      </c>
      <c r="D12" s="7" t="s">
        <v>46</v>
      </c>
      <c r="E12" s="7" t="s">
        <v>13</v>
      </c>
      <c r="F12" s="7" t="s">
        <v>14</v>
      </c>
      <c r="G12" s="7">
        <v>20</v>
      </c>
      <c r="H12" s="8">
        <f>VLOOKUP(F12,'[1]AMRUTANJAN HEALTH CARE'!$C$3:$D$117,2,FALSE)</f>
        <v>76</v>
      </c>
      <c r="I12" s="8">
        <f t="shared" si="0"/>
        <v>1520</v>
      </c>
      <c r="M12" s="1"/>
    </row>
    <row r="13" spans="1:13" s="2" customFormat="1">
      <c r="A13" s="6">
        <f t="shared" si="1"/>
        <v>10</v>
      </c>
      <c r="B13" s="7" t="s">
        <v>47</v>
      </c>
      <c r="C13" s="7" t="s">
        <v>48</v>
      </c>
      <c r="D13" s="7" t="s">
        <v>49</v>
      </c>
      <c r="E13" s="7" t="s">
        <v>13</v>
      </c>
      <c r="F13" s="7" t="s">
        <v>17</v>
      </c>
      <c r="G13" s="7">
        <v>1</v>
      </c>
      <c r="H13" s="8">
        <f>VLOOKUP(F13,'[1]AMRUTANJAN HEALTH CARE'!$C$3:$D$117,2,FALSE)</f>
        <v>69</v>
      </c>
      <c r="I13" s="8">
        <f t="shared" si="0"/>
        <v>69</v>
      </c>
      <c r="M13" s="1"/>
    </row>
    <row r="14" spans="1:13" s="2" customFormat="1">
      <c r="A14" s="21" t="s">
        <v>50</v>
      </c>
      <c r="B14" s="21"/>
      <c r="C14" s="21"/>
      <c r="D14" s="21"/>
      <c r="E14" s="21"/>
      <c r="F14" s="21"/>
      <c r="G14" s="21"/>
      <c r="H14" s="21"/>
      <c r="I14" s="9">
        <f>SUM(I4:I13)</f>
        <v>3249</v>
      </c>
      <c r="M14" s="1"/>
    </row>
    <row r="15" spans="1:13" s="2" customFormat="1" ht="15.75" thickBot="1">
      <c r="A15" s="10"/>
      <c r="B15"/>
      <c r="C15"/>
      <c r="D15"/>
      <c r="E15"/>
      <c r="F15"/>
      <c r="G15" s="3">
        <f>SUM(G4:G13)</f>
        <v>51</v>
      </c>
      <c r="H15" s="5"/>
      <c r="I15" s="5"/>
      <c r="M15" s="1"/>
    </row>
    <row r="16" spans="1:13" ht="15" customHeight="1">
      <c r="A16" s="18" t="s">
        <v>3</v>
      </c>
      <c r="B16" s="19"/>
      <c r="C16" s="19"/>
      <c r="D16" s="19"/>
      <c r="E16" s="19"/>
      <c r="F16" s="19"/>
      <c r="G16" s="19"/>
      <c r="H16" s="19"/>
      <c r="I16" s="20"/>
    </row>
    <row r="17" spans="1:9" ht="15" customHeight="1">
      <c r="A17" s="11" t="s">
        <v>18</v>
      </c>
      <c r="B17" s="12"/>
      <c r="C17" s="12"/>
      <c r="D17" s="12"/>
      <c r="E17" s="12"/>
      <c r="F17" s="12"/>
      <c r="G17" s="12"/>
      <c r="H17" s="12"/>
      <c r="I17" s="13"/>
    </row>
    <row r="18" spans="1:9" ht="30" customHeight="1" thickBot="1">
      <c r="A18" s="14" t="s">
        <v>4</v>
      </c>
      <c r="B18" s="15"/>
      <c r="C18" s="15"/>
      <c r="D18" s="15"/>
      <c r="E18" s="15"/>
      <c r="F18" s="15"/>
      <c r="G18" s="15"/>
      <c r="H18" s="15"/>
      <c r="I18" s="16"/>
    </row>
  </sheetData>
  <mergeCells count="8">
    <mergeCell ref="A17:I17"/>
    <mergeCell ref="A18:I18"/>
    <mergeCell ref="A2:F2"/>
    <mergeCell ref="G1:I1"/>
    <mergeCell ref="G2:I2"/>
    <mergeCell ref="A1:F1"/>
    <mergeCell ref="A16:I16"/>
    <mergeCell ref="A14:H14"/>
  </mergeCells>
  <conditionalFormatting sqref="C3:C15">
    <cfRule type="duplicateValues" dxfId="0" priority="17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2024-07-12T13:10:55Z</cp:lastPrinted>
  <dcterms:created xsi:type="dcterms:W3CDTF">2023-06-13T11:10:02Z</dcterms:created>
  <dcterms:modified xsi:type="dcterms:W3CDTF">2024-07-13T14:21:04Z</dcterms:modified>
</cp:coreProperties>
</file>