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0730" windowHeight="11760"/>
  </bookViews>
  <sheets>
    <sheet name="Invoice" sheetId="1" r:id="rId1"/>
  </sheets>
  <definedNames>
    <definedName name="_xlnm._FilterDatabase" localSheetId="0" hidden="1">Invoice!$A$3:$M$46</definedName>
  </definedNames>
  <calcPr calcId="144525"/>
</workbook>
</file>

<file path=xl/calcChain.xml><?xml version="1.0" encoding="utf-8"?>
<calcChain xmlns="http://schemas.openxmlformats.org/spreadsheetml/2006/main">
  <c r="G44" i="1" l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43" i="1" l="1"/>
</calcChain>
</file>

<file path=xl/sharedStrings.xml><?xml version="1.0" encoding="utf-8"?>
<sst xmlns="http://schemas.openxmlformats.org/spreadsheetml/2006/main" count="253" uniqueCount="140">
  <si>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</si>
  <si>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</si>
  <si>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</si>
  <si>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</si>
  <si>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</si>
  <si>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</si>
  <si>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</si>
  <si>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</si>
  <si>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</si>
  <si>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</si>
  <si>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</si>
  <si>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</si>
  <si>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</si>
  <si>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</si>
  <si>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PRODUCT</t>
  </si>
  <si>
    <t>CTC</t>
  </si>
  <si>
    <t>TEA</t>
  </si>
  <si>
    <t>DRY FRUITS</t>
  </si>
  <si>
    <t>PURI</t>
  </si>
  <si>
    <t>RAHAMA</t>
  </si>
  <si>
    <t>BARIPADA</t>
  </si>
  <si>
    <t>ANGUL</t>
  </si>
  <si>
    <t>BALASORE</t>
  </si>
  <si>
    <t>JAJPUR TOWN</t>
  </si>
  <si>
    <t>DHENKANAL</t>
  </si>
  <si>
    <t>JAGATSINGHPUR</t>
  </si>
  <si>
    <t>AGARBATTI</t>
  </si>
  <si>
    <t>NIALI</t>
  </si>
  <si>
    <t>BANKI</t>
  </si>
  <si>
    <t>NAYAGARH</t>
  </si>
  <si>
    <t>POLASARA</t>
  </si>
  <si>
    <t>KENDRAPARA</t>
  </si>
  <si>
    <t>KUAKHIA</t>
  </si>
  <si>
    <t>BALUGAON</t>
  </si>
  <si>
    <t>CHANDPUR</t>
  </si>
  <si>
    <t>Kindly, verify &amp; confirm within 7 days, else GST will be filed by 20th JAN, 2025. 
GST to be paid by Consignor under Reverse Charge Mechanism(RCM) as per GST.</t>
  </si>
  <si>
    <t>02/12/2025</t>
  </si>
  <si>
    <t>PL/DO/12860</t>
  </si>
  <si>
    <t>164</t>
  </si>
  <si>
    <t>PL/DO/12875</t>
  </si>
  <si>
    <t>163</t>
  </si>
  <si>
    <t>PL/DO/12880</t>
  </si>
  <si>
    <t>167</t>
  </si>
  <si>
    <t>AMARESWAR</t>
  </si>
  <si>
    <t>PL/DO/12914</t>
  </si>
  <si>
    <t>160</t>
  </si>
  <si>
    <t>PIPILI</t>
  </si>
  <si>
    <t>PL/DO/12947</t>
  </si>
  <si>
    <t>166</t>
  </si>
  <si>
    <t>PL/MA/09159</t>
  </si>
  <si>
    <t>165</t>
  </si>
  <si>
    <t>03/12/2025</t>
  </si>
  <si>
    <t>PL/DO/12994</t>
  </si>
  <si>
    <t>169</t>
  </si>
  <si>
    <t>PL/MA/09233</t>
  </si>
  <si>
    <t>168</t>
  </si>
  <si>
    <t>BERHAMPUR</t>
  </si>
  <si>
    <t>05/12/2025</t>
  </si>
  <si>
    <t>PL/DO/13197</t>
  </si>
  <si>
    <t>172</t>
  </si>
  <si>
    <t>JOGESWARPUR</t>
  </si>
  <si>
    <t>07/12/2025</t>
  </si>
  <si>
    <t>PL/DO/13182</t>
  </si>
  <si>
    <t>173</t>
  </si>
  <si>
    <t>08/12/2025</t>
  </si>
  <si>
    <t>PL/DO/13206</t>
  </si>
  <si>
    <t>174</t>
  </si>
  <si>
    <t>PATTAMUNDAI</t>
  </si>
  <si>
    <t>09/12/2025</t>
  </si>
  <si>
    <t>PL/DO/13249</t>
  </si>
  <si>
    <t>176</t>
  </si>
  <si>
    <t>13/12/2025</t>
  </si>
  <si>
    <t>PL/DO/13455</t>
  </si>
  <si>
    <t>183</t>
  </si>
  <si>
    <t>18/12/2025</t>
  </si>
  <si>
    <t>PL/DO/13658</t>
  </si>
  <si>
    <t>187</t>
  </si>
  <si>
    <t>PL/DO/13659</t>
  </si>
  <si>
    <t>185</t>
  </si>
  <si>
    <t>PL/DO/13660</t>
  </si>
  <si>
    <t>186</t>
  </si>
  <si>
    <t>PL/DO/13661</t>
  </si>
  <si>
    <t>190</t>
  </si>
  <si>
    <t>PL/MA/09688</t>
  </si>
  <si>
    <t>189</t>
  </si>
  <si>
    <t>19/12/2025</t>
  </si>
  <si>
    <t>PL/DO/13689</t>
  </si>
  <si>
    <t>192/193</t>
  </si>
  <si>
    <t>20/12/2025</t>
  </si>
  <si>
    <t>PL/DO/13688</t>
  </si>
  <si>
    <t>194</t>
  </si>
  <si>
    <t>BRAHMAGIRI</t>
  </si>
  <si>
    <t>PL/MA/09769</t>
  </si>
  <si>
    <t>196</t>
  </si>
  <si>
    <t>BHADRAK</t>
  </si>
  <si>
    <t>PL/MA/09771</t>
  </si>
  <si>
    <t>199</t>
  </si>
  <si>
    <t>CHHATRAPUR</t>
  </si>
  <si>
    <t>22/12/2025</t>
  </si>
  <si>
    <t>PL/MA/09774</t>
  </si>
  <si>
    <t>197</t>
  </si>
  <si>
    <t>24/12/2025</t>
  </si>
  <si>
    <t>PL/DO/13880</t>
  </si>
  <si>
    <t>203</t>
  </si>
  <si>
    <t>BAHADAJHOLA</t>
  </si>
  <si>
    <t>29/12/2025</t>
  </si>
  <si>
    <t>PL/DO/14028</t>
  </si>
  <si>
    <t>0206</t>
  </si>
  <si>
    <t>PL/DO/14057</t>
  </si>
  <si>
    <t>211</t>
  </si>
  <si>
    <t>30/12/2025</t>
  </si>
  <si>
    <t>PL/DO/14051</t>
  </si>
  <si>
    <t>216</t>
  </si>
  <si>
    <t>PL/DO/14075</t>
  </si>
  <si>
    <t>210</t>
  </si>
  <si>
    <t>PL/DO/14118</t>
  </si>
  <si>
    <t>213</t>
  </si>
  <si>
    <t>PL/MA/10033</t>
  </si>
  <si>
    <t>207</t>
  </si>
  <si>
    <t>PL/MA/10037</t>
  </si>
  <si>
    <t>215</t>
  </si>
  <si>
    <t>BANIAPAT</t>
  </si>
  <si>
    <t>31/12/2025</t>
  </si>
  <si>
    <t>PL/DO/14130</t>
  </si>
  <si>
    <t>212</t>
  </si>
  <si>
    <t>PL/DO/14151</t>
  </si>
  <si>
    <t>220</t>
  </si>
  <si>
    <t>PL/DO/14171</t>
  </si>
  <si>
    <t>223</t>
  </si>
  <si>
    <t>PL/DO/14174</t>
  </si>
  <si>
    <t>225</t>
  </si>
  <si>
    <t>PL/MA/10108</t>
  </si>
  <si>
    <t>221</t>
  </si>
  <si>
    <t>PL/MA/10109</t>
  </si>
  <si>
    <t>218</t>
  </si>
  <si>
    <t>PL/MA/10111</t>
  </si>
  <si>
    <t>224</t>
  </si>
  <si>
    <t>(RUPEES THIRTY THOUSAND ONE HUNDRED NINE ONLY)</t>
  </si>
  <si>
    <t xml:space="preserve">
DEBARATI MARKETING SOLUTIONS
Address:TELENGAPENTHA,NEAR SANTOSHI MAA TEMPLE,
CUTTACK,9438274325
GST No:21DSAPS9712J1ZL
</t>
  </si>
  <si>
    <t xml:space="preserve">Bill Date: 31/12/2025
Bill No : 23959
Total Amount: 30109.00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</si>
</sst>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0" borderId="0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0" fontId="0" fillId="0" borderId="16" xfId="0" applyNumberFormat="1" applyFont="1" applyBorder="1"/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0" fillId="2" borderId="1" xfId="0" applyNumberFormat="1" applyFont="1" applyFill="1" applyBorder="1"/>
    <xf numFmtId="0" fontId="1" fillId="0" borderId="7" xfId="0" applyNumberFormat="1" applyFont="1" applyBorder="1" applyAlignment="1">
      <alignment wrapText="1"/>
    </xf>
    <xf numFmtId="0" fontId="1" fillId="0" borderId="9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10" xfId="0" applyNumberFormat="1" applyFont="1" applyBorder="1" applyAlignment="1">
      <alignment vertical="center" wrapText="1"/>
    </xf>
    <xf numFmtId="0" fontId="0" fillId="0" borderId="19" xfId="0" applyNumberFormat="1" applyFont="1" applyBorder="1" applyAlignment="1">
      <alignment horizontal="center"/>
    </xf>
    <xf numFmtId="2" fontId="0" fillId="0" borderId="0" xfId="0" applyNumberFormat="1" applyFont="1" applyBorder="1"/>
    <xf numFmtId="0" fontId="0" fillId="0" borderId="18" xfId="0" applyNumberFormat="1" applyFont="1" applyBorder="1"/>
    <xf numFmtId="0" fontId="1" fillId="0" borderId="20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2" fontId="1" fillId="0" borderId="7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152399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10124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34" workbookViewId="0">
      <selection activeCell="Q46" sqref="Q46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2" bestFit="1" customWidth="1"/>
    <col min="14" max="16384" width="9.140625" style="1"/>
  </cols>
  <sheetData>
    <row r="1" spans="1:13" ht="66.75" customHeight="1" thickBot="1">
      <c r="A1" s="24"/>
      <c r="B1" s="25"/>
      <c r="C1" s="25"/>
      <c r="D1" s="25"/>
      <c r="E1" s="25"/>
      <c r="F1" s="25"/>
      <c r="G1" s="25"/>
      <c r="H1" s="25"/>
      <c r="I1" s="25"/>
      <c r="J1" s="18" t="s">
        <v>0</v>
      </c>
      <c r="K1" s="19"/>
      <c r="L1" s="19"/>
      <c r="M1" s="20"/>
    </row>
    <row r="2" spans="1:13" s="10" customFormat="1" ht="67.5" customHeight="1" thickBot="1">
      <c r="A2" s="30" t="s">
        <v>138</v>
      </c>
      <c r="B2" s="31"/>
      <c r="C2" s="31"/>
      <c r="D2" s="31"/>
      <c r="E2" s="31"/>
      <c r="F2" s="31"/>
      <c r="G2" s="31"/>
      <c r="H2" s="31"/>
      <c r="I2" s="32"/>
      <c r="J2" s="41" t="s">
        <v>139</v>
      </c>
      <c r="K2" s="42"/>
      <c r="L2" s="42"/>
      <c r="M2" s="43"/>
    </row>
    <row r="3" spans="1:13" ht="15.75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</row>
    <row r="4" spans="1:13" ht="14.1" customHeight="1">
      <c r="A4" s="14">
        <v>1</v>
      </c>
      <c r="B4" s="15" t="s">
        <v>36</v>
      </c>
      <c r="C4" s="15" t="s">
        <v>37</v>
      </c>
      <c r="D4" s="15" t="s">
        <v>38</v>
      </c>
      <c r="E4" s="15" t="s">
        <v>15</v>
      </c>
      <c r="F4" s="15" t="s">
        <v>29</v>
      </c>
      <c r="G4" s="15">
        <v>5</v>
      </c>
      <c r="H4" s="16">
        <v>45</v>
      </c>
      <c r="I4" s="16">
        <f t="shared" ref="I4:I42" si="0">G4*2</f>
        <v>10</v>
      </c>
      <c r="J4" s="16">
        <f t="shared" ref="J4:J42" si="1">G4*10</f>
        <v>50</v>
      </c>
      <c r="K4" s="16">
        <v>30</v>
      </c>
      <c r="L4" s="16">
        <f t="shared" ref="L4:L42" si="2">G4*H4+I4+J4+K4</f>
        <v>315</v>
      </c>
      <c r="M4" s="17" t="s">
        <v>17</v>
      </c>
    </row>
    <row r="5" spans="1:13" ht="14.1" customHeight="1">
      <c r="A5" s="11">
        <v>2</v>
      </c>
      <c r="B5" s="4" t="s">
        <v>36</v>
      </c>
      <c r="C5" s="4" t="s">
        <v>39</v>
      </c>
      <c r="D5" s="4" t="s">
        <v>40</v>
      </c>
      <c r="E5" s="4" t="s">
        <v>15</v>
      </c>
      <c r="F5" s="4" t="s">
        <v>24</v>
      </c>
      <c r="G5" s="4">
        <v>3</v>
      </c>
      <c r="H5" s="5">
        <v>40</v>
      </c>
      <c r="I5" s="5">
        <f t="shared" si="0"/>
        <v>6</v>
      </c>
      <c r="J5" s="5">
        <f t="shared" si="1"/>
        <v>30</v>
      </c>
      <c r="K5" s="5">
        <v>30</v>
      </c>
      <c r="L5" s="5">
        <f t="shared" si="2"/>
        <v>186</v>
      </c>
      <c r="M5" s="12" t="s">
        <v>17</v>
      </c>
    </row>
    <row r="6" spans="1:13" ht="14.1" customHeight="1">
      <c r="A6" s="11">
        <v>3</v>
      </c>
      <c r="B6" s="4" t="s">
        <v>36</v>
      </c>
      <c r="C6" s="4" t="s">
        <v>41</v>
      </c>
      <c r="D6" s="4" t="s">
        <v>42</v>
      </c>
      <c r="E6" s="4" t="s">
        <v>15</v>
      </c>
      <c r="F6" s="4" t="s">
        <v>43</v>
      </c>
      <c r="G6" s="4">
        <v>2</v>
      </c>
      <c r="H6" s="5">
        <v>50</v>
      </c>
      <c r="I6" s="5">
        <f t="shared" si="0"/>
        <v>4</v>
      </c>
      <c r="J6" s="5">
        <f t="shared" si="1"/>
        <v>20</v>
      </c>
      <c r="K6" s="5">
        <v>30</v>
      </c>
      <c r="L6" s="5">
        <f t="shared" si="2"/>
        <v>154</v>
      </c>
      <c r="M6" s="12" t="s">
        <v>17</v>
      </c>
    </row>
    <row r="7" spans="1:13" ht="14.1" customHeight="1">
      <c r="A7" s="11">
        <v>4</v>
      </c>
      <c r="B7" s="4" t="s">
        <v>36</v>
      </c>
      <c r="C7" s="4" t="s">
        <v>44</v>
      </c>
      <c r="D7" s="4" t="s">
        <v>45</v>
      </c>
      <c r="E7" s="4" t="s">
        <v>15</v>
      </c>
      <c r="F7" s="4" t="s">
        <v>46</v>
      </c>
      <c r="G7" s="4">
        <v>8</v>
      </c>
      <c r="H7" s="5">
        <v>50</v>
      </c>
      <c r="I7" s="5">
        <f t="shared" si="0"/>
        <v>16</v>
      </c>
      <c r="J7" s="5">
        <f t="shared" si="1"/>
        <v>80</v>
      </c>
      <c r="K7" s="5">
        <v>30</v>
      </c>
      <c r="L7" s="5">
        <f t="shared" si="2"/>
        <v>526</v>
      </c>
      <c r="M7" s="12" t="s">
        <v>17</v>
      </c>
    </row>
    <row r="8" spans="1:13" ht="14.1" customHeight="1">
      <c r="A8" s="11">
        <v>5</v>
      </c>
      <c r="B8" s="4" t="s">
        <v>36</v>
      </c>
      <c r="C8" s="4" t="s">
        <v>47</v>
      </c>
      <c r="D8" s="4" t="s">
        <v>48</v>
      </c>
      <c r="E8" s="4" t="s">
        <v>15</v>
      </c>
      <c r="F8" s="4" t="s">
        <v>19</v>
      </c>
      <c r="G8" s="4">
        <v>5</v>
      </c>
      <c r="H8" s="5">
        <v>45</v>
      </c>
      <c r="I8" s="5">
        <f t="shared" si="0"/>
        <v>10</v>
      </c>
      <c r="J8" s="5">
        <f t="shared" si="1"/>
        <v>50</v>
      </c>
      <c r="K8" s="5">
        <v>30</v>
      </c>
      <c r="L8" s="5">
        <f t="shared" si="2"/>
        <v>315</v>
      </c>
      <c r="M8" s="12" t="s">
        <v>17</v>
      </c>
    </row>
    <row r="9" spans="1:13" ht="14.1" customHeight="1">
      <c r="A9" s="11">
        <v>6</v>
      </c>
      <c r="B9" s="4" t="s">
        <v>36</v>
      </c>
      <c r="C9" s="4" t="s">
        <v>49</v>
      </c>
      <c r="D9" s="4" t="s">
        <v>50</v>
      </c>
      <c r="E9" s="4" t="s">
        <v>15</v>
      </c>
      <c r="F9" s="4" t="s">
        <v>21</v>
      </c>
      <c r="G9" s="4">
        <v>7</v>
      </c>
      <c r="H9" s="5">
        <v>40</v>
      </c>
      <c r="I9" s="5">
        <f t="shared" si="0"/>
        <v>14</v>
      </c>
      <c r="J9" s="5">
        <f t="shared" si="1"/>
        <v>70</v>
      </c>
      <c r="K9" s="5">
        <v>30</v>
      </c>
      <c r="L9" s="5">
        <f t="shared" si="2"/>
        <v>394</v>
      </c>
      <c r="M9" s="12" t="s">
        <v>17</v>
      </c>
    </row>
    <row r="10" spans="1:13" ht="14.1" customHeight="1">
      <c r="A10" s="11">
        <v>7</v>
      </c>
      <c r="B10" s="4" t="s">
        <v>51</v>
      </c>
      <c r="C10" s="4" t="s">
        <v>52</v>
      </c>
      <c r="D10" s="4" t="s">
        <v>53</v>
      </c>
      <c r="E10" s="4" t="s">
        <v>15</v>
      </c>
      <c r="F10" s="4" t="s">
        <v>27</v>
      </c>
      <c r="G10" s="4">
        <v>9</v>
      </c>
      <c r="H10" s="5">
        <v>60</v>
      </c>
      <c r="I10" s="5">
        <f t="shared" si="0"/>
        <v>18</v>
      </c>
      <c r="J10" s="5">
        <f t="shared" si="1"/>
        <v>90</v>
      </c>
      <c r="K10" s="5">
        <v>30</v>
      </c>
      <c r="L10" s="5">
        <f t="shared" si="2"/>
        <v>678</v>
      </c>
      <c r="M10" s="12" t="s">
        <v>16</v>
      </c>
    </row>
    <row r="11" spans="1:13" ht="14.1" customHeight="1">
      <c r="A11" s="11">
        <v>8</v>
      </c>
      <c r="B11" s="4" t="s">
        <v>51</v>
      </c>
      <c r="C11" s="4" t="s">
        <v>54</v>
      </c>
      <c r="D11" s="4" t="s">
        <v>55</v>
      </c>
      <c r="E11" s="4" t="s">
        <v>15</v>
      </c>
      <c r="F11" s="4" t="s">
        <v>56</v>
      </c>
      <c r="G11" s="4">
        <v>12</v>
      </c>
      <c r="H11" s="5">
        <v>60</v>
      </c>
      <c r="I11" s="5">
        <f t="shared" si="0"/>
        <v>24</v>
      </c>
      <c r="J11" s="5">
        <f t="shared" si="1"/>
        <v>120</v>
      </c>
      <c r="K11" s="5">
        <v>30</v>
      </c>
      <c r="L11" s="5">
        <f t="shared" si="2"/>
        <v>894</v>
      </c>
      <c r="M11" s="12" t="s">
        <v>16</v>
      </c>
    </row>
    <row r="12" spans="1:13" ht="14.1" customHeight="1">
      <c r="A12" s="11">
        <v>9</v>
      </c>
      <c r="B12" s="4" t="s">
        <v>57</v>
      </c>
      <c r="C12" s="4" t="s">
        <v>58</v>
      </c>
      <c r="D12" s="4" t="s">
        <v>59</v>
      </c>
      <c r="E12" s="4" t="s">
        <v>15</v>
      </c>
      <c r="F12" s="4" t="s">
        <v>60</v>
      </c>
      <c r="G12" s="4">
        <v>6</v>
      </c>
      <c r="H12" s="5">
        <v>60</v>
      </c>
      <c r="I12" s="5">
        <f t="shared" si="0"/>
        <v>12</v>
      </c>
      <c r="J12" s="5">
        <f t="shared" si="1"/>
        <v>60</v>
      </c>
      <c r="K12" s="5">
        <v>30</v>
      </c>
      <c r="L12" s="5">
        <f t="shared" si="2"/>
        <v>462</v>
      </c>
      <c r="M12" s="12" t="s">
        <v>16</v>
      </c>
    </row>
    <row r="13" spans="1:13" ht="14.1" customHeight="1">
      <c r="A13" s="11">
        <v>10</v>
      </c>
      <c r="B13" s="4" t="s">
        <v>61</v>
      </c>
      <c r="C13" s="4" t="s">
        <v>62</v>
      </c>
      <c r="D13" s="4" t="s">
        <v>63</v>
      </c>
      <c r="E13" s="4" t="s">
        <v>15</v>
      </c>
      <c r="F13" s="4" t="s">
        <v>18</v>
      </c>
      <c r="G13" s="4">
        <v>2</v>
      </c>
      <c r="H13" s="5">
        <v>60</v>
      </c>
      <c r="I13" s="5">
        <f t="shared" si="0"/>
        <v>4</v>
      </c>
      <c r="J13" s="5">
        <f t="shared" si="1"/>
        <v>20</v>
      </c>
      <c r="K13" s="5">
        <v>30</v>
      </c>
      <c r="L13" s="5">
        <f t="shared" si="2"/>
        <v>174</v>
      </c>
      <c r="M13" s="12" t="s">
        <v>16</v>
      </c>
    </row>
    <row r="14" spans="1:13" ht="14.1" customHeight="1">
      <c r="A14" s="11">
        <v>11</v>
      </c>
      <c r="B14" s="4" t="s">
        <v>64</v>
      </c>
      <c r="C14" s="4" t="s">
        <v>65</v>
      </c>
      <c r="D14" s="4" t="s">
        <v>66</v>
      </c>
      <c r="E14" s="4" t="s">
        <v>15</v>
      </c>
      <c r="F14" s="4" t="s">
        <v>67</v>
      </c>
      <c r="G14" s="4">
        <v>18</v>
      </c>
      <c r="H14" s="5">
        <v>50</v>
      </c>
      <c r="I14" s="5">
        <f t="shared" si="0"/>
        <v>36</v>
      </c>
      <c r="J14" s="5">
        <f t="shared" si="1"/>
        <v>180</v>
      </c>
      <c r="K14" s="5">
        <v>30</v>
      </c>
      <c r="L14" s="5">
        <f t="shared" si="2"/>
        <v>1146</v>
      </c>
      <c r="M14" s="12" t="s">
        <v>17</v>
      </c>
    </row>
    <row r="15" spans="1:13" ht="14.1" customHeight="1">
      <c r="A15" s="11">
        <v>12</v>
      </c>
      <c r="B15" s="4" t="s">
        <v>68</v>
      </c>
      <c r="C15" s="4" t="s">
        <v>69</v>
      </c>
      <c r="D15" s="4" t="s">
        <v>70</v>
      </c>
      <c r="E15" s="4" t="s">
        <v>15</v>
      </c>
      <c r="F15" s="4" t="s">
        <v>32</v>
      </c>
      <c r="G15" s="4">
        <v>26</v>
      </c>
      <c r="H15" s="5">
        <v>100</v>
      </c>
      <c r="I15" s="5">
        <f t="shared" si="0"/>
        <v>52</v>
      </c>
      <c r="J15" s="5">
        <f t="shared" si="1"/>
        <v>260</v>
      </c>
      <c r="K15" s="5">
        <v>30</v>
      </c>
      <c r="L15" s="5">
        <f t="shared" si="2"/>
        <v>2942</v>
      </c>
      <c r="M15" s="12" t="s">
        <v>26</v>
      </c>
    </row>
    <row r="16" spans="1:13" ht="14.1" customHeight="1">
      <c r="A16" s="11">
        <v>13</v>
      </c>
      <c r="B16" s="4" t="s">
        <v>71</v>
      </c>
      <c r="C16" s="4" t="s">
        <v>72</v>
      </c>
      <c r="D16" s="4" t="s">
        <v>73</v>
      </c>
      <c r="E16" s="4" t="s">
        <v>15</v>
      </c>
      <c r="F16" s="4" t="s">
        <v>18</v>
      </c>
      <c r="G16" s="4">
        <v>15</v>
      </c>
      <c r="H16" s="5">
        <v>50</v>
      </c>
      <c r="I16" s="5">
        <f t="shared" si="0"/>
        <v>30</v>
      </c>
      <c r="J16" s="5">
        <f t="shared" si="1"/>
        <v>150</v>
      </c>
      <c r="K16" s="5">
        <v>30</v>
      </c>
      <c r="L16" s="5">
        <f t="shared" si="2"/>
        <v>960</v>
      </c>
      <c r="M16" s="12" t="s">
        <v>17</v>
      </c>
    </row>
    <row r="17" spans="1:13" ht="14.1" customHeight="1">
      <c r="A17" s="11">
        <v>14</v>
      </c>
      <c r="B17" s="4" t="s">
        <v>74</v>
      </c>
      <c r="C17" s="4" t="s">
        <v>75</v>
      </c>
      <c r="D17" s="4" t="s">
        <v>76</v>
      </c>
      <c r="E17" s="4" t="s">
        <v>15</v>
      </c>
      <c r="F17" s="4" t="s">
        <v>31</v>
      </c>
      <c r="G17" s="4">
        <v>17</v>
      </c>
      <c r="H17" s="5">
        <v>40</v>
      </c>
      <c r="I17" s="5">
        <f t="shared" si="0"/>
        <v>34</v>
      </c>
      <c r="J17" s="5">
        <f t="shared" si="1"/>
        <v>170</v>
      </c>
      <c r="K17" s="5">
        <v>30</v>
      </c>
      <c r="L17" s="5">
        <f t="shared" si="2"/>
        <v>914</v>
      </c>
      <c r="M17" s="12" t="s">
        <v>17</v>
      </c>
    </row>
    <row r="18" spans="1:13" ht="14.1" customHeight="1">
      <c r="A18" s="11">
        <v>15</v>
      </c>
      <c r="B18" s="4" t="s">
        <v>74</v>
      </c>
      <c r="C18" s="4" t="s">
        <v>77</v>
      </c>
      <c r="D18" s="4" t="s">
        <v>78</v>
      </c>
      <c r="E18" s="4" t="s">
        <v>15</v>
      </c>
      <c r="F18" s="4" t="s">
        <v>19</v>
      </c>
      <c r="G18" s="4">
        <v>5</v>
      </c>
      <c r="H18" s="28">
        <v>80</v>
      </c>
      <c r="I18" s="5">
        <f t="shared" si="0"/>
        <v>10</v>
      </c>
      <c r="J18" s="5">
        <f t="shared" si="1"/>
        <v>50</v>
      </c>
      <c r="K18" s="5">
        <v>30</v>
      </c>
      <c r="L18" s="5">
        <f t="shared" si="2"/>
        <v>490</v>
      </c>
      <c r="M18" s="12" t="s">
        <v>26</v>
      </c>
    </row>
    <row r="19" spans="1:13" ht="14.1" customHeight="1">
      <c r="A19" s="11">
        <v>16</v>
      </c>
      <c r="B19" s="4" t="s">
        <v>74</v>
      </c>
      <c r="C19" s="4" t="s">
        <v>79</v>
      </c>
      <c r="D19" s="4" t="s">
        <v>80</v>
      </c>
      <c r="E19" s="4" t="s">
        <v>15</v>
      </c>
      <c r="F19" s="4" t="s">
        <v>24</v>
      </c>
      <c r="G19" s="4">
        <v>8</v>
      </c>
      <c r="H19" s="5">
        <v>40</v>
      </c>
      <c r="I19" s="5">
        <f t="shared" si="0"/>
        <v>16</v>
      </c>
      <c r="J19" s="5">
        <f t="shared" si="1"/>
        <v>80</v>
      </c>
      <c r="K19" s="5">
        <v>30</v>
      </c>
      <c r="L19" s="5">
        <f t="shared" si="2"/>
        <v>446</v>
      </c>
      <c r="M19" s="12" t="s">
        <v>17</v>
      </c>
    </row>
    <row r="20" spans="1:13" ht="14.1" customHeight="1">
      <c r="A20" s="11">
        <v>17</v>
      </c>
      <c r="B20" s="4" t="s">
        <v>74</v>
      </c>
      <c r="C20" s="4" t="s">
        <v>81</v>
      </c>
      <c r="D20" s="4" t="s">
        <v>82</v>
      </c>
      <c r="E20" s="4" t="s">
        <v>15</v>
      </c>
      <c r="F20" s="4" t="s">
        <v>67</v>
      </c>
      <c r="G20" s="4">
        <v>19</v>
      </c>
      <c r="H20" s="5">
        <v>50</v>
      </c>
      <c r="I20" s="5">
        <f t="shared" si="0"/>
        <v>38</v>
      </c>
      <c r="J20" s="5">
        <f t="shared" si="1"/>
        <v>190</v>
      </c>
      <c r="K20" s="5">
        <v>30</v>
      </c>
      <c r="L20" s="5">
        <f t="shared" si="2"/>
        <v>1208</v>
      </c>
      <c r="M20" s="12" t="s">
        <v>17</v>
      </c>
    </row>
    <row r="21" spans="1:13" ht="14.1" customHeight="1">
      <c r="A21" s="11">
        <v>18</v>
      </c>
      <c r="B21" s="4" t="s">
        <v>74</v>
      </c>
      <c r="C21" s="4" t="s">
        <v>83</v>
      </c>
      <c r="D21" s="4" t="s">
        <v>84</v>
      </c>
      <c r="E21" s="4" t="s">
        <v>15</v>
      </c>
      <c r="F21" s="4" t="s">
        <v>22</v>
      </c>
      <c r="G21" s="4">
        <v>13</v>
      </c>
      <c r="H21" s="5">
        <v>45</v>
      </c>
      <c r="I21" s="5">
        <f t="shared" si="0"/>
        <v>26</v>
      </c>
      <c r="J21" s="5">
        <f t="shared" si="1"/>
        <v>130</v>
      </c>
      <c r="K21" s="5">
        <v>30</v>
      </c>
      <c r="L21" s="5">
        <f t="shared" si="2"/>
        <v>771</v>
      </c>
      <c r="M21" s="12" t="s">
        <v>17</v>
      </c>
    </row>
    <row r="22" spans="1:13" ht="14.1" customHeight="1">
      <c r="A22" s="11">
        <v>19</v>
      </c>
      <c r="B22" s="4" t="s">
        <v>85</v>
      </c>
      <c r="C22" s="4" t="s">
        <v>86</v>
      </c>
      <c r="D22" s="4" t="s">
        <v>87</v>
      </c>
      <c r="E22" s="4" t="s">
        <v>15</v>
      </c>
      <c r="F22" s="4" t="s">
        <v>27</v>
      </c>
      <c r="G22" s="4">
        <v>6</v>
      </c>
      <c r="H22" s="5">
        <v>45</v>
      </c>
      <c r="I22" s="5">
        <f t="shared" si="0"/>
        <v>12</v>
      </c>
      <c r="J22" s="5">
        <f t="shared" si="1"/>
        <v>60</v>
      </c>
      <c r="K22" s="5"/>
      <c r="L22" s="5">
        <f t="shared" si="2"/>
        <v>342</v>
      </c>
      <c r="M22" s="12" t="s">
        <v>17</v>
      </c>
    </row>
    <row r="23" spans="1:13" ht="14.1" customHeight="1">
      <c r="A23" s="11"/>
      <c r="B23" s="4" t="s">
        <v>85</v>
      </c>
      <c r="C23" s="4" t="s">
        <v>86</v>
      </c>
      <c r="D23" s="4" t="s">
        <v>87</v>
      </c>
      <c r="E23" s="4" t="s">
        <v>15</v>
      </c>
      <c r="F23" s="4" t="s">
        <v>27</v>
      </c>
      <c r="G23" s="4">
        <v>12</v>
      </c>
      <c r="H23" s="5">
        <v>60</v>
      </c>
      <c r="I23" s="5">
        <f t="shared" si="0"/>
        <v>24</v>
      </c>
      <c r="J23" s="5">
        <f t="shared" si="1"/>
        <v>120</v>
      </c>
      <c r="K23" s="5">
        <v>30</v>
      </c>
      <c r="L23" s="5">
        <f t="shared" si="2"/>
        <v>894</v>
      </c>
      <c r="M23" s="12" t="s">
        <v>16</v>
      </c>
    </row>
    <row r="24" spans="1:13" ht="14.1" customHeight="1">
      <c r="A24" s="11">
        <v>20</v>
      </c>
      <c r="B24" s="4" t="s">
        <v>88</v>
      </c>
      <c r="C24" s="4" t="s">
        <v>89</v>
      </c>
      <c r="D24" s="4" t="s">
        <v>90</v>
      </c>
      <c r="E24" s="4" t="s">
        <v>15</v>
      </c>
      <c r="F24" s="4" t="s">
        <v>91</v>
      </c>
      <c r="G24" s="4">
        <v>5</v>
      </c>
      <c r="H24" s="5">
        <v>60</v>
      </c>
      <c r="I24" s="5">
        <f t="shared" si="0"/>
        <v>10</v>
      </c>
      <c r="J24" s="5">
        <f t="shared" si="1"/>
        <v>50</v>
      </c>
      <c r="K24" s="5">
        <v>30</v>
      </c>
      <c r="L24" s="5">
        <f t="shared" si="2"/>
        <v>390</v>
      </c>
      <c r="M24" s="12" t="s">
        <v>16</v>
      </c>
    </row>
    <row r="25" spans="1:13" ht="14.1" customHeight="1">
      <c r="A25" s="11">
        <f>A24+1</f>
        <v>21</v>
      </c>
      <c r="B25" s="4" t="s">
        <v>88</v>
      </c>
      <c r="C25" s="4" t="s">
        <v>92</v>
      </c>
      <c r="D25" s="4" t="s">
        <v>93</v>
      </c>
      <c r="E25" s="4" t="s">
        <v>15</v>
      </c>
      <c r="F25" s="4" t="s">
        <v>94</v>
      </c>
      <c r="G25" s="4">
        <v>21</v>
      </c>
      <c r="H25" s="5">
        <v>45</v>
      </c>
      <c r="I25" s="5">
        <f t="shared" si="0"/>
        <v>42</v>
      </c>
      <c r="J25" s="5">
        <f t="shared" si="1"/>
        <v>210</v>
      </c>
      <c r="K25" s="5">
        <v>30</v>
      </c>
      <c r="L25" s="5">
        <f t="shared" si="2"/>
        <v>1227</v>
      </c>
      <c r="M25" s="12" t="s">
        <v>17</v>
      </c>
    </row>
    <row r="26" spans="1:13" ht="14.1" customHeight="1">
      <c r="A26" s="11">
        <f t="shared" ref="A26:A42" si="3">A25+1</f>
        <v>22</v>
      </c>
      <c r="B26" s="4" t="s">
        <v>88</v>
      </c>
      <c r="C26" s="4" t="s">
        <v>95</v>
      </c>
      <c r="D26" s="4" t="s">
        <v>96</v>
      </c>
      <c r="E26" s="4" t="s">
        <v>15</v>
      </c>
      <c r="F26" s="4" t="s">
        <v>97</v>
      </c>
      <c r="G26" s="4">
        <v>4</v>
      </c>
      <c r="H26" s="5">
        <v>80</v>
      </c>
      <c r="I26" s="5">
        <f t="shared" si="0"/>
        <v>8</v>
      </c>
      <c r="J26" s="5">
        <f t="shared" si="1"/>
        <v>40</v>
      </c>
      <c r="K26" s="5">
        <v>30</v>
      </c>
      <c r="L26" s="5">
        <f t="shared" si="2"/>
        <v>398</v>
      </c>
      <c r="M26" s="12" t="s">
        <v>16</v>
      </c>
    </row>
    <row r="27" spans="1:13" ht="14.1" customHeight="1">
      <c r="A27" s="11">
        <f t="shared" si="3"/>
        <v>23</v>
      </c>
      <c r="B27" s="4" t="s">
        <v>98</v>
      </c>
      <c r="C27" s="4" t="s">
        <v>99</v>
      </c>
      <c r="D27" s="4" t="s">
        <v>100</v>
      </c>
      <c r="E27" s="4" t="s">
        <v>15</v>
      </c>
      <c r="F27" s="4" t="s">
        <v>21</v>
      </c>
      <c r="G27" s="4">
        <v>11</v>
      </c>
      <c r="H27" s="5">
        <v>40</v>
      </c>
      <c r="I27" s="5">
        <f t="shared" si="0"/>
        <v>22</v>
      </c>
      <c r="J27" s="5">
        <f t="shared" si="1"/>
        <v>110</v>
      </c>
      <c r="K27" s="5">
        <v>30</v>
      </c>
      <c r="L27" s="5">
        <f t="shared" si="2"/>
        <v>602</v>
      </c>
      <c r="M27" s="12" t="s">
        <v>17</v>
      </c>
    </row>
    <row r="28" spans="1:13" ht="14.1" customHeight="1">
      <c r="A28" s="11">
        <f t="shared" si="3"/>
        <v>24</v>
      </c>
      <c r="B28" s="4" t="s">
        <v>101</v>
      </c>
      <c r="C28" s="4" t="s">
        <v>102</v>
      </c>
      <c r="D28" s="4" t="s">
        <v>103</v>
      </c>
      <c r="E28" s="4" t="s">
        <v>15</v>
      </c>
      <c r="F28" s="4" t="s">
        <v>104</v>
      </c>
      <c r="G28" s="4">
        <v>8</v>
      </c>
      <c r="H28" s="5">
        <v>85</v>
      </c>
      <c r="I28" s="5">
        <f t="shared" si="0"/>
        <v>16</v>
      </c>
      <c r="J28" s="5">
        <f t="shared" si="1"/>
        <v>80</v>
      </c>
      <c r="K28" s="5">
        <v>30</v>
      </c>
      <c r="L28" s="5">
        <f t="shared" si="2"/>
        <v>806</v>
      </c>
      <c r="M28" s="12" t="s">
        <v>16</v>
      </c>
    </row>
    <row r="29" spans="1:13" ht="14.1" customHeight="1">
      <c r="A29" s="11">
        <f t="shared" si="3"/>
        <v>25</v>
      </c>
      <c r="B29" s="4" t="s">
        <v>105</v>
      </c>
      <c r="C29" s="4" t="s">
        <v>106</v>
      </c>
      <c r="D29" s="4" t="s">
        <v>107</v>
      </c>
      <c r="E29" s="4" t="s">
        <v>15</v>
      </c>
      <c r="F29" s="4" t="s">
        <v>29</v>
      </c>
      <c r="G29" s="4">
        <v>19</v>
      </c>
      <c r="H29" s="5">
        <v>45</v>
      </c>
      <c r="I29" s="5">
        <f t="shared" si="0"/>
        <v>38</v>
      </c>
      <c r="J29" s="5">
        <f t="shared" si="1"/>
        <v>190</v>
      </c>
      <c r="K29" s="5">
        <v>30</v>
      </c>
      <c r="L29" s="5">
        <f t="shared" si="2"/>
        <v>1113</v>
      </c>
      <c r="M29" s="12" t="s">
        <v>17</v>
      </c>
    </row>
    <row r="30" spans="1:13" ht="14.1" customHeight="1">
      <c r="A30" s="11">
        <f t="shared" si="3"/>
        <v>26</v>
      </c>
      <c r="B30" s="4" t="s">
        <v>105</v>
      </c>
      <c r="C30" s="4" t="s">
        <v>108</v>
      </c>
      <c r="D30" s="4" t="s">
        <v>109</v>
      </c>
      <c r="E30" s="4" t="s">
        <v>15</v>
      </c>
      <c r="F30" s="4" t="s">
        <v>33</v>
      </c>
      <c r="G30" s="4">
        <v>7</v>
      </c>
      <c r="H30" s="5">
        <v>60</v>
      </c>
      <c r="I30" s="5">
        <f t="shared" si="0"/>
        <v>14</v>
      </c>
      <c r="J30" s="5">
        <f t="shared" si="1"/>
        <v>70</v>
      </c>
      <c r="K30" s="5">
        <v>30</v>
      </c>
      <c r="L30" s="5">
        <f t="shared" si="2"/>
        <v>534</v>
      </c>
      <c r="M30" s="12" t="s">
        <v>16</v>
      </c>
    </row>
    <row r="31" spans="1:13" ht="14.1" customHeight="1">
      <c r="A31" s="11">
        <f t="shared" si="3"/>
        <v>27</v>
      </c>
      <c r="B31" s="4" t="s">
        <v>110</v>
      </c>
      <c r="C31" s="4" t="s">
        <v>111</v>
      </c>
      <c r="D31" s="4" t="s">
        <v>112</v>
      </c>
      <c r="E31" s="4" t="s">
        <v>15</v>
      </c>
      <c r="F31" s="4" t="s">
        <v>25</v>
      </c>
      <c r="G31" s="4">
        <v>17</v>
      </c>
      <c r="H31" s="5">
        <v>40</v>
      </c>
      <c r="I31" s="5">
        <f t="shared" si="0"/>
        <v>34</v>
      </c>
      <c r="J31" s="5">
        <f t="shared" si="1"/>
        <v>170</v>
      </c>
      <c r="K31" s="5">
        <v>30</v>
      </c>
      <c r="L31" s="5">
        <f t="shared" si="2"/>
        <v>914</v>
      </c>
      <c r="M31" s="12" t="s">
        <v>17</v>
      </c>
    </row>
    <row r="32" spans="1:13" ht="14.1" customHeight="1">
      <c r="A32" s="11">
        <f t="shared" si="3"/>
        <v>28</v>
      </c>
      <c r="B32" s="4" t="s">
        <v>110</v>
      </c>
      <c r="C32" s="4" t="s">
        <v>113</v>
      </c>
      <c r="D32" s="4" t="s">
        <v>114</v>
      </c>
      <c r="E32" s="4" t="s">
        <v>15</v>
      </c>
      <c r="F32" s="4" t="s">
        <v>34</v>
      </c>
      <c r="G32" s="4">
        <v>14</v>
      </c>
      <c r="H32" s="5">
        <v>60</v>
      </c>
      <c r="I32" s="5">
        <f t="shared" si="0"/>
        <v>28</v>
      </c>
      <c r="J32" s="5">
        <f t="shared" si="1"/>
        <v>140</v>
      </c>
      <c r="K32" s="5">
        <v>30</v>
      </c>
      <c r="L32" s="5">
        <f t="shared" si="2"/>
        <v>1038</v>
      </c>
      <c r="M32" s="12" t="s">
        <v>16</v>
      </c>
    </row>
    <row r="33" spans="1:13" ht="14.1" customHeight="1">
      <c r="A33" s="11">
        <f t="shared" si="3"/>
        <v>29</v>
      </c>
      <c r="B33" s="4" t="s">
        <v>110</v>
      </c>
      <c r="C33" s="4" t="s">
        <v>115</v>
      </c>
      <c r="D33" s="4" t="s">
        <v>116</v>
      </c>
      <c r="E33" s="4" t="s">
        <v>15</v>
      </c>
      <c r="F33" s="4" t="s">
        <v>28</v>
      </c>
      <c r="G33" s="4">
        <v>5</v>
      </c>
      <c r="H33" s="5">
        <v>55</v>
      </c>
      <c r="I33" s="5">
        <f t="shared" si="0"/>
        <v>10</v>
      </c>
      <c r="J33" s="5">
        <f t="shared" si="1"/>
        <v>50</v>
      </c>
      <c r="K33" s="5">
        <v>30</v>
      </c>
      <c r="L33" s="5">
        <f t="shared" si="2"/>
        <v>365</v>
      </c>
      <c r="M33" s="12" t="s">
        <v>16</v>
      </c>
    </row>
    <row r="34" spans="1:13" ht="14.1" customHeight="1">
      <c r="A34" s="11">
        <f t="shared" si="3"/>
        <v>30</v>
      </c>
      <c r="B34" s="4" t="s">
        <v>110</v>
      </c>
      <c r="C34" s="4" t="s">
        <v>117</v>
      </c>
      <c r="D34" s="4" t="s">
        <v>118</v>
      </c>
      <c r="E34" s="4" t="s">
        <v>15</v>
      </c>
      <c r="F34" s="4" t="s">
        <v>30</v>
      </c>
      <c r="G34" s="4">
        <v>6</v>
      </c>
      <c r="H34" s="5">
        <v>65</v>
      </c>
      <c r="I34" s="5">
        <f t="shared" si="0"/>
        <v>12</v>
      </c>
      <c r="J34" s="5">
        <f t="shared" si="1"/>
        <v>60</v>
      </c>
      <c r="K34" s="5">
        <v>30</v>
      </c>
      <c r="L34" s="5">
        <f t="shared" si="2"/>
        <v>492</v>
      </c>
      <c r="M34" s="12" t="s">
        <v>17</v>
      </c>
    </row>
    <row r="35" spans="1:13" ht="14.1" customHeight="1">
      <c r="A35" s="11">
        <f t="shared" si="3"/>
        <v>31</v>
      </c>
      <c r="B35" s="4" t="s">
        <v>110</v>
      </c>
      <c r="C35" s="4" t="s">
        <v>119</v>
      </c>
      <c r="D35" s="4" t="s">
        <v>120</v>
      </c>
      <c r="E35" s="4" t="s">
        <v>15</v>
      </c>
      <c r="F35" s="4" t="s">
        <v>121</v>
      </c>
      <c r="G35" s="4">
        <v>22</v>
      </c>
      <c r="H35" s="5">
        <v>50</v>
      </c>
      <c r="I35" s="5">
        <f t="shared" si="0"/>
        <v>44</v>
      </c>
      <c r="J35" s="5">
        <f t="shared" si="1"/>
        <v>220</v>
      </c>
      <c r="K35" s="5">
        <v>30</v>
      </c>
      <c r="L35" s="5">
        <f t="shared" si="2"/>
        <v>1394</v>
      </c>
      <c r="M35" s="12" t="s">
        <v>17</v>
      </c>
    </row>
    <row r="36" spans="1:13" ht="14.1" customHeight="1">
      <c r="A36" s="11">
        <f t="shared" si="3"/>
        <v>32</v>
      </c>
      <c r="B36" s="4" t="s">
        <v>122</v>
      </c>
      <c r="C36" s="4" t="s">
        <v>123</v>
      </c>
      <c r="D36" s="4" t="s">
        <v>124</v>
      </c>
      <c r="E36" s="4" t="s">
        <v>15</v>
      </c>
      <c r="F36" s="4" t="s">
        <v>28</v>
      </c>
      <c r="G36" s="4">
        <v>3</v>
      </c>
      <c r="H36" s="5">
        <v>55</v>
      </c>
      <c r="I36" s="5">
        <f t="shared" si="0"/>
        <v>6</v>
      </c>
      <c r="J36" s="5">
        <f t="shared" si="1"/>
        <v>30</v>
      </c>
      <c r="K36" s="5">
        <v>30</v>
      </c>
      <c r="L36" s="5">
        <f t="shared" si="2"/>
        <v>231</v>
      </c>
      <c r="M36" s="12" t="s">
        <v>16</v>
      </c>
    </row>
    <row r="37" spans="1:13" ht="14.1" customHeight="1">
      <c r="A37" s="11">
        <f t="shared" si="3"/>
        <v>33</v>
      </c>
      <c r="B37" s="4" t="s">
        <v>122</v>
      </c>
      <c r="C37" s="4" t="s">
        <v>125</v>
      </c>
      <c r="D37" s="4" t="s">
        <v>126</v>
      </c>
      <c r="E37" s="4" t="s">
        <v>15</v>
      </c>
      <c r="F37" s="4" t="s">
        <v>23</v>
      </c>
      <c r="G37" s="4">
        <v>30</v>
      </c>
      <c r="H37" s="5">
        <v>40</v>
      </c>
      <c r="I37" s="5">
        <f t="shared" si="0"/>
        <v>60</v>
      </c>
      <c r="J37" s="5">
        <f t="shared" si="1"/>
        <v>300</v>
      </c>
      <c r="K37" s="5">
        <v>30</v>
      </c>
      <c r="L37" s="5">
        <f t="shared" si="2"/>
        <v>1590</v>
      </c>
      <c r="M37" s="12" t="s">
        <v>17</v>
      </c>
    </row>
    <row r="38" spans="1:13" ht="14.1" customHeight="1">
      <c r="A38" s="11">
        <f t="shared" si="3"/>
        <v>34</v>
      </c>
      <c r="B38" s="4" t="s">
        <v>122</v>
      </c>
      <c r="C38" s="4" t="s">
        <v>127</v>
      </c>
      <c r="D38" s="4" t="s">
        <v>128</v>
      </c>
      <c r="E38" s="4" t="s">
        <v>15</v>
      </c>
      <c r="F38" s="4" t="s">
        <v>19</v>
      </c>
      <c r="G38" s="4">
        <v>14</v>
      </c>
      <c r="H38" s="5">
        <v>45</v>
      </c>
      <c r="I38" s="5">
        <f t="shared" si="0"/>
        <v>28</v>
      </c>
      <c r="J38" s="5">
        <f t="shared" si="1"/>
        <v>140</v>
      </c>
      <c r="K38" s="5">
        <v>30</v>
      </c>
      <c r="L38" s="5">
        <f t="shared" si="2"/>
        <v>828</v>
      </c>
      <c r="M38" s="12" t="s">
        <v>17</v>
      </c>
    </row>
    <row r="39" spans="1:13" ht="14.1" customHeight="1">
      <c r="A39" s="11">
        <f t="shared" si="3"/>
        <v>35</v>
      </c>
      <c r="B39" s="4" t="s">
        <v>122</v>
      </c>
      <c r="C39" s="4" t="s">
        <v>129</v>
      </c>
      <c r="D39" s="4" t="s">
        <v>130</v>
      </c>
      <c r="E39" s="4" t="s">
        <v>15</v>
      </c>
      <c r="F39" s="4" t="s">
        <v>27</v>
      </c>
      <c r="G39" s="4">
        <v>5</v>
      </c>
      <c r="H39" s="5">
        <v>45</v>
      </c>
      <c r="I39" s="5">
        <f t="shared" si="0"/>
        <v>10</v>
      </c>
      <c r="J39" s="5">
        <f t="shared" si="1"/>
        <v>50</v>
      </c>
      <c r="K39" s="5">
        <v>30</v>
      </c>
      <c r="L39" s="5">
        <f t="shared" si="2"/>
        <v>315</v>
      </c>
      <c r="M39" s="12" t="s">
        <v>17</v>
      </c>
    </row>
    <row r="40" spans="1:13" ht="14.1" customHeight="1">
      <c r="A40" s="11">
        <f t="shared" si="3"/>
        <v>36</v>
      </c>
      <c r="B40" s="4" t="s">
        <v>122</v>
      </c>
      <c r="C40" s="4" t="s">
        <v>131</v>
      </c>
      <c r="D40" s="4" t="s">
        <v>132</v>
      </c>
      <c r="E40" s="4" t="s">
        <v>15</v>
      </c>
      <c r="F40" s="4" t="s">
        <v>22</v>
      </c>
      <c r="G40" s="4">
        <v>18</v>
      </c>
      <c r="H40" s="5">
        <v>45</v>
      </c>
      <c r="I40" s="5">
        <f t="shared" si="0"/>
        <v>36</v>
      </c>
      <c r="J40" s="5">
        <f t="shared" si="1"/>
        <v>180</v>
      </c>
      <c r="K40" s="5">
        <v>30</v>
      </c>
      <c r="L40" s="5">
        <f t="shared" si="2"/>
        <v>1056</v>
      </c>
      <c r="M40" s="12" t="s">
        <v>17</v>
      </c>
    </row>
    <row r="41" spans="1:13" ht="14.1" customHeight="1">
      <c r="A41" s="11">
        <f t="shared" si="3"/>
        <v>37</v>
      </c>
      <c r="B41" s="4" t="s">
        <v>122</v>
      </c>
      <c r="C41" s="4" t="s">
        <v>133</v>
      </c>
      <c r="D41" s="4" t="s">
        <v>134</v>
      </c>
      <c r="E41" s="4" t="s">
        <v>15</v>
      </c>
      <c r="F41" s="4" t="s">
        <v>21</v>
      </c>
      <c r="G41" s="4">
        <v>9</v>
      </c>
      <c r="H41" s="5">
        <v>40</v>
      </c>
      <c r="I41" s="5">
        <f t="shared" si="0"/>
        <v>18</v>
      </c>
      <c r="J41" s="5">
        <f t="shared" si="1"/>
        <v>90</v>
      </c>
      <c r="K41" s="5">
        <v>30</v>
      </c>
      <c r="L41" s="5">
        <f t="shared" si="2"/>
        <v>498</v>
      </c>
      <c r="M41" s="12" t="s">
        <v>17</v>
      </c>
    </row>
    <row r="42" spans="1:13" ht="14.1" customHeight="1">
      <c r="A42" s="11">
        <f t="shared" si="3"/>
        <v>38</v>
      </c>
      <c r="B42" s="4" t="s">
        <v>122</v>
      </c>
      <c r="C42" s="4" t="s">
        <v>135</v>
      </c>
      <c r="D42" s="4" t="s">
        <v>136</v>
      </c>
      <c r="E42" s="4" t="s">
        <v>15</v>
      </c>
      <c r="F42" s="4" t="s">
        <v>20</v>
      </c>
      <c r="G42" s="4">
        <v>31</v>
      </c>
      <c r="H42" s="5">
        <v>55</v>
      </c>
      <c r="I42" s="5">
        <f t="shared" si="0"/>
        <v>62</v>
      </c>
      <c r="J42" s="5">
        <f t="shared" si="1"/>
        <v>310</v>
      </c>
      <c r="K42" s="5">
        <v>30</v>
      </c>
      <c r="L42" s="5">
        <f t="shared" si="2"/>
        <v>2107</v>
      </c>
      <c r="M42" s="12" t="s">
        <v>17</v>
      </c>
    </row>
    <row r="43" spans="1:13" ht="15.75" thickBot="1">
      <c r="A43" s="37" t="s">
        <v>137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>
        <f>SUM(L4:L42)</f>
        <v>30109</v>
      </c>
      <c r="M43" s="40"/>
    </row>
    <row r="44" spans="1:13" ht="15.75" thickBot="1">
      <c r="A44" s="33"/>
      <c r="B44" s="13"/>
      <c r="C44" s="13"/>
      <c r="D44" s="13"/>
      <c r="E44" s="13"/>
      <c r="F44" s="13"/>
      <c r="G44" s="36">
        <f>SUM(G4:G42)</f>
        <v>447</v>
      </c>
      <c r="H44" s="34"/>
      <c r="I44" s="34"/>
      <c r="J44" s="34"/>
      <c r="K44" s="34"/>
      <c r="L44" s="34"/>
      <c r="M44" s="35"/>
    </row>
    <row r="45" spans="1:13" s="3" customFormat="1" ht="30" customHeight="1" thickBot="1">
      <c r="A45" s="26" t="s">
        <v>35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9"/>
    </row>
    <row r="46" spans="1:13" s="3" customFormat="1" ht="30" customHeight="1" thickBot="1">
      <c r="A46" s="21" t="s">
        <v>1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3"/>
    </row>
  </sheetData>
  <sortState ref="B4:M30">
    <sortCondition ref="M4:M30"/>
  </sortState>
  <mergeCells count="7">
    <mergeCell ref="J1:M1"/>
    <mergeCell ref="J2:M2"/>
    <mergeCell ref="A45:M45"/>
    <mergeCell ref="A46:M46"/>
    <mergeCell ref="A1:I1"/>
    <mergeCell ref="A2:I2"/>
    <mergeCell ref="A43:K43"/>
  </mergeCells>
  <pageMargins left="0.23622047244094491" right="0.23622047244094491" top="0.59055118110236227" bottom="0.47244094488188981" header="0.31496062992125984" footer="0.19685039370078741"/>
  <pageSetup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2026-01-17T11:13:18Z</cp:lastPrinted>
  <dcterms:created xsi:type="dcterms:W3CDTF">2025-10-24T14:24:14Z</dcterms:created>
  <dcterms:modified xsi:type="dcterms:W3CDTF">2026-01-17T11:18:12Z</dcterms:modified>
</cp:coreProperties>
</file>