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Sheet1" sheetId="1" r:id="rId1"/>
    <sheet name="Sheet3" sheetId="3" r:id="rId2"/>
    <sheet name="Sheet2" sheetId="4" r:id="rId3"/>
  </sheets>
  <definedNames>
    <definedName name="_xlnm._FilterDatabase" localSheetId="0" hidden="1">Sheet1!$A$9:$O$263</definedName>
    <definedName name="_xlnm._FilterDatabase" localSheetId="2" hidden="1">Sheet2!$A$2:$M$255</definedName>
    <definedName name="_xlnm.Print_Titles" localSheetId="0">Sheet1!$2:$9</definedName>
  </definedNames>
  <calcPr calcId="144525"/>
</workbook>
</file>

<file path=xl/calcChain.xml><?xml version="1.0" encoding="utf-8"?>
<calcChain xmlns="http://schemas.openxmlformats.org/spreadsheetml/2006/main">
  <c r="M254" i="4" l="1"/>
  <c r="J254" i="4"/>
  <c r="I254" i="4"/>
  <c r="A250" i="4"/>
  <c r="A251" i="4" s="1"/>
  <c r="A252" i="4" s="1"/>
  <c r="A253" i="4" s="1"/>
  <c r="M248" i="4"/>
  <c r="J248" i="4"/>
  <c r="I248" i="4"/>
  <c r="A247" i="4"/>
  <c r="M245" i="4"/>
  <c r="J245" i="4"/>
  <c r="I245" i="4"/>
  <c r="A240" i="4"/>
  <c r="A241" i="4" s="1"/>
  <c r="A242" i="4" s="1"/>
  <c r="A243" i="4" s="1"/>
  <c r="A244" i="4" s="1"/>
  <c r="M238" i="4"/>
  <c r="J238" i="4"/>
  <c r="I238" i="4"/>
  <c r="A236" i="4"/>
  <c r="A237" i="4" s="1"/>
  <c r="M234" i="4"/>
  <c r="J234" i="4"/>
  <c r="I234" i="4"/>
  <c r="A230" i="4"/>
  <c r="A231" i="4" s="1"/>
  <c r="A232" i="4" s="1"/>
  <c r="A233" i="4" s="1"/>
  <c r="M228" i="4"/>
  <c r="J228" i="4"/>
  <c r="I228" i="4"/>
  <c r="A223" i="4"/>
  <c r="A224" i="4" s="1"/>
  <c r="A225" i="4" s="1"/>
  <c r="A226" i="4" s="1"/>
  <c r="A227" i="4" s="1"/>
  <c r="M221" i="4"/>
  <c r="J221" i="4"/>
  <c r="I221" i="4"/>
  <c r="A218" i="4"/>
  <c r="A219" i="4" s="1"/>
  <c r="A220" i="4" s="1"/>
  <c r="M216" i="4"/>
  <c r="J216" i="4"/>
  <c r="I216" i="4"/>
  <c r="A213" i="4"/>
  <c r="A214" i="4" s="1"/>
  <c r="A215" i="4" s="1"/>
  <c r="M211" i="4"/>
  <c r="J211" i="4"/>
  <c r="I211" i="4"/>
  <c r="A208" i="4"/>
  <c r="A209" i="4" s="1"/>
  <c r="A210" i="4" s="1"/>
  <c r="M206" i="4"/>
  <c r="J206" i="4"/>
  <c r="I206" i="4"/>
  <c r="A200" i="4"/>
  <c r="A201" i="4" s="1"/>
  <c r="A202" i="4" s="1"/>
  <c r="A203" i="4" s="1"/>
  <c r="A204" i="4" s="1"/>
  <c r="A205" i="4" s="1"/>
  <c r="M198" i="4"/>
  <c r="J198" i="4"/>
  <c r="I198" i="4"/>
  <c r="A193" i="4"/>
  <c r="A194" i="4" s="1"/>
  <c r="A195" i="4" s="1"/>
  <c r="A196" i="4" s="1"/>
  <c r="A197" i="4" s="1"/>
  <c r="M191" i="4"/>
  <c r="J191" i="4"/>
  <c r="I191" i="4"/>
  <c r="A184" i="4"/>
  <c r="A185" i="4" s="1"/>
  <c r="A186" i="4" s="1"/>
  <c r="A187" i="4" s="1"/>
  <c r="A188" i="4" s="1"/>
  <c r="A189" i="4" s="1"/>
  <c r="A190" i="4" s="1"/>
  <c r="M182" i="4"/>
  <c r="J182" i="4"/>
  <c r="I182" i="4"/>
  <c r="A178" i="4"/>
  <c r="A179" i="4" s="1"/>
  <c r="A180" i="4" s="1"/>
  <c r="A181" i="4" s="1"/>
  <c r="M176" i="4"/>
  <c r="M174" i="4"/>
  <c r="J174" i="4"/>
  <c r="I174" i="4"/>
  <c r="A171" i="4"/>
  <c r="A172" i="4" s="1"/>
  <c r="A173" i="4" s="1"/>
  <c r="M169" i="4"/>
  <c r="J169" i="4"/>
  <c r="I169" i="4"/>
  <c r="A165" i="4"/>
  <c r="A166" i="4" s="1"/>
  <c r="A167" i="4" s="1"/>
  <c r="A168" i="4" s="1"/>
  <c r="M163" i="4"/>
  <c r="J163" i="4"/>
  <c r="I163" i="4"/>
  <c r="A158" i="4"/>
  <c r="A159" i="4" s="1"/>
  <c r="A160" i="4" s="1"/>
  <c r="A161" i="4" s="1"/>
  <c r="A162" i="4" s="1"/>
  <c r="M156" i="4"/>
  <c r="J156" i="4"/>
  <c r="I156" i="4"/>
  <c r="A152" i="4"/>
  <c r="A153" i="4" s="1"/>
  <c r="A154" i="4" s="1"/>
  <c r="A155" i="4" s="1"/>
  <c r="M150" i="4"/>
  <c r="J150" i="4"/>
  <c r="I150" i="4"/>
  <c r="A148" i="4"/>
  <c r="A149" i="4" s="1"/>
  <c r="M146" i="4"/>
  <c r="J146" i="4"/>
  <c r="I146" i="4"/>
  <c r="A142" i="4"/>
  <c r="A143" i="4" s="1"/>
  <c r="A144" i="4" s="1"/>
  <c r="A145" i="4" s="1"/>
  <c r="M140" i="4"/>
  <c r="J140" i="4"/>
  <c r="I140" i="4"/>
  <c r="A136" i="4"/>
  <c r="A137" i="4" s="1"/>
  <c r="A138" i="4" s="1"/>
  <c r="A139" i="4" s="1"/>
  <c r="M134" i="4"/>
  <c r="J134" i="4"/>
  <c r="I134" i="4"/>
  <c r="A129" i="4"/>
  <c r="A130" i="4" s="1"/>
  <c r="A131" i="4" s="1"/>
  <c r="A132" i="4" s="1"/>
  <c r="A133" i="4" s="1"/>
  <c r="M127" i="4"/>
  <c r="J127" i="4"/>
  <c r="I127" i="4"/>
  <c r="A125" i="4"/>
  <c r="A126" i="4" s="1"/>
  <c r="M123" i="4"/>
  <c r="J123" i="4"/>
  <c r="I123" i="4"/>
  <c r="A118" i="4"/>
  <c r="A119" i="4" s="1"/>
  <c r="A120" i="4" s="1"/>
  <c r="A121" i="4" s="1"/>
  <c r="A122" i="4" s="1"/>
  <c r="M116" i="4"/>
  <c r="J116" i="4"/>
  <c r="I116" i="4"/>
  <c r="A113" i="4"/>
  <c r="A114" i="4" s="1"/>
  <c r="A115" i="4" s="1"/>
  <c r="M111" i="4"/>
  <c r="M109" i="4"/>
  <c r="J109" i="4"/>
  <c r="I109" i="4"/>
  <c r="A107" i="4"/>
  <c r="A108" i="4" s="1"/>
  <c r="M105" i="4"/>
  <c r="J105" i="4"/>
  <c r="I105" i="4"/>
  <c r="A102" i="4"/>
  <c r="A103" i="4" s="1"/>
  <c r="A104" i="4" s="1"/>
  <c r="M100" i="4"/>
  <c r="J100" i="4"/>
  <c r="I100" i="4"/>
  <c r="A97" i="4"/>
  <c r="A98" i="4" s="1"/>
  <c r="A99" i="4" s="1"/>
  <c r="M95" i="4"/>
  <c r="J95" i="4"/>
  <c r="I95" i="4"/>
  <c r="A90" i="4"/>
  <c r="A91" i="4" s="1"/>
  <c r="A92" i="4" s="1"/>
  <c r="A93" i="4" s="1"/>
  <c r="A94" i="4" s="1"/>
  <c r="M88" i="4"/>
  <c r="J88" i="4"/>
  <c r="I88" i="4"/>
  <c r="A84" i="4"/>
  <c r="A85" i="4" s="1"/>
  <c r="A86" i="4" s="1"/>
  <c r="A87" i="4" s="1"/>
  <c r="M82" i="4"/>
  <c r="J82" i="4"/>
  <c r="I82" i="4"/>
  <c r="A75" i="4"/>
  <c r="A76" i="4" s="1"/>
  <c r="A77" i="4" s="1"/>
  <c r="A78" i="4" s="1"/>
  <c r="A79" i="4" s="1"/>
  <c r="A80" i="4" s="1"/>
  <c r="A81" i="4" s="1"/>
  <c r="M73" i="4"/>
  <c r="J73" i="4"/>
  <c r="I73" i="4"/>
  <c r="A69" i="4"/>
  <c r="A70" i="4" s="1"/>
  <c r="A71" i="4" s="1"/>
  <c r="A72" i="4" s="1"/>
  <c r="M67" i="4"/>
  <c r="J67" i="4"/>
  <c r="I67" i="4"/>
  <c r="A63" i="4"/>
  <c r="A64" i="4" s="1"/>
  <c r="A65" i="4" s="1"/>
  <c r="A66" i="4" s="1"/>
  <c r="M61" i="4"/>
  <c r="M59" i="4"/>
  <c r="J59" i="4"/>
  <c r="I59" i="4"/>
  <c r="A52" i="4"/>
  <c r="A53" i="4" s="1"/>
  <c r="A54" i="4" s="1"/>
  <c r="A55" i="4" s="1"/>
  <c r="A56" i="4" s="1"/>
  <c r="A57" i="4" s="1"/>
  <c r="A58" i="4" s="1"/>
  <c r="M50" i="4"/>
  <c r="J50" i="4"/>
  <c r="I50" i="4"/>
  <c r="A46" i="4"/>
  <c r="A47" i="4" s="1"/>
  <c r="A48" i="4" s="1"/>
  <c r="A49" i="4" s="1"/>
  <c r="M44" i="4"/>
  <c r="M42" i="4"/>
  <c r="J42" i="4"/>
  <c r="I42" i="4"/>
  <c r="A38" i="4"/>
  <c r="A39" i="4" s="1"/>
  <c r="A40" i="4" s="1"/>
  <c r="A41" i="4" s="1"/>
  <c r="M36" i="4"/>
  <c r="J36" i="4"/>
  <c r="I36" i="4"/>
  <c r="A35" i="4"/>
  <c r="M33" i="4"/>
  <c r="J33" i="4"/>
  <c r="I33" i="4"/>
  <c r="A31" i="4"/>
  <c r="A32" i="4" s="1"/>
  <c r="M29" i="4"/>
  <c r="J29" i="4"/>
  <c r="I29" i="4"/>
  <c r="A24" i="4"/>
  <c r="A25" i="4" s="1"/>
  <c r="A26" i="4" s="1"/>
  <c r="A27" i="4" s="1"/>
  <c r="A28" i="4" s="1"/>
  <c r="M22" i="4"/>
  <c r="J22" i="4"/>
  <c r="I22" i="4"/>
  <c r="A19" i="4"/>
  <c r="A20" i="4" s="1"/>
  <c r="A21" i="4" s="1"/>
  <c r="M17" i="4"/>
  <c r="J17" i="4"/>
  <c r="I17" i="4"/>
  <c r="A14" i="4"/>
  <c r="A15" i="4" s="1"/>
  <c r="A16" i="4" s="1"/>
  <c r="M12" i="4"/>
  <c r="J12" i="4"/>
  <c r="I12" i="4"/>
  <c r="A8" i="4"/>
  <c r="A9" i="4" s="1"/>
  <c r="A10" i="4" s="1"/>
  <c r="A11" i="4" s="1"/>
  <c r="M6" i="4"/>
  <c r="J6" i="4"/>
  <c r="I6" i="4"/>
  <c r="A4" i="4"/>
  <c r="A5" i="4" s="1"/>
  <c r="D27" i="3"/>
  <c r="C27" i="3"/>
  <c r="F25" i="3"/>
  <c r="F24" i="3"/>
  <c r="F23" i="3"/>
  <c r="F22" i="3"/>
  <c r="F26" i="3" s="1"/>
  <c r="F21" i="3"/>
  <c r="M262" i="1"/>
  <c r="M261" i="1"/>
  <c r="J261" i="1"/>
  <c r="I261" i="1"/>
  <c r="A260" i="1"/>
  <c r="A259" i="1"/>
  <c r="A258" i="1"/>
  <c r="A257" i="1"/>
  <c r="M255" i="1"/>
  <c r="J255" i="1"/>
  <c r="I255" i="1"/>
  <c r="A254" i="1"/>
  <c r="M252" i="1"/>
  <c r="J252" i="1"/>
  <c r="I252" i="1"/>
  <c r="A251" i="1"/>
  <c r="A250" i="1"/>
  <c r="A249" i="1"/>
  <c r="A248" i="1"/>
  <c r="A247" i="1"/>
  <c r="M245" i="1"/>
  <c r="J245" i="1"/>
  <c r="I245" i="1"/>
  <c r="A244" i="1"/>
  <c r="A243" i="1"/>
  <c r="M241" i="1"/>
  <c r="J241" i="1"/>
  <c r="I241" i="1"/>
  <c r="A240" i="1"/>
  <c r="A239" i="1"/>
  <c r="A238" i="1"/>
  <c r="A237" i="1"/>
  <c r="M235" i="1"/>
  <c r="J235" i="1"/>
  <c r="I235" i="1"/>
  <c r="A234" i="1"/>
  <c r="A233" i="1"/>
  <c r="A232" i="1"/>
  <c r="A231" i="1"/>
  <c r="A230" i="1"/>
  <c r="M228" i="1"/>
  <c r="J228" i="1"/>
  <c r="I228" i="1"/>
  <c r="A227" i="1"/>
  <c r="A226" i="1"/>
  <c r="A225" i="1"/>
  <c r="M223" i="1"/>
  <c r="J223" i="1"/>
  <c r="I223" i="1"/>
  <c r="A222" i="1"/>
  <c r="A221" i="1"/>
  <c r="A220" i="1"/>
  <c r="M218" i="1"/>
  <c r="J218" i="1"/>
  <c r="I218" i="1"/>
  <c r="A217" i="1"/>
  <c r="A216" i="1"/>
  <c r="A215" i="1"/>
  <c r="M213" i="1"/>
  <c r="J213" i="1"/>
  <c r="I213" i="1"/>
  <c r="A212" i="1"/>
  <c r="A211" i="1"/>
  <c r="A210" i="1"/>
  <c r="A209" i="1"/>
  <c r="A208" i="1"/>
  <c r="A207" i="1"/>
  <c r="M205" i="1"/>
  <c r="J205" i="1"/>
  <c r="I205" i="1"/>
  <c r="A204" i="1"/>
  <c r="A203" i="1"/>
  <c r="A202" i="1"/>
  <c r="A201" i="1"/>
  <c r="A200" i="1"/>
  <c r="M198" i="1"/>
  <c r="J198" i="1"/>
  <c r="I198" i="1"/>
  <c r="A197" i="1"/>
  <c r="A196" i="1"/>
  <c r="A195" i="1"/>
  <c r="A194" i="1"/>
  <c r="A193" i="1"/>
  <c r="A192" i="1"/>
  <c r="A191" i="1"/>
  <c r="M189" i="1"/>
  <c r="J189" i="1"/>
  <c r="I189" i="1"/>
  <c r="A188" i="1"/>
  <c r="A187" i="1"/>
  <c r="A186" i="1"/>
  <c r="A185" i="1"/>
  <c r="M183" i="1"/>
  <c r="M181" i="1"/>
  <c r="J181" i="1"/>
  <c r="I181" i="1"/>
  <c r="A180" i="1"/>
  <c r="A179" i="1"/>
  <c r="A178" i="1"/>
  <c r="M176" i="1"/>
  <c r="J176" i="1"/>
  <c r="I176" i="1"/>
  <c r="A175" i="1"/>
  <c r="A174" i="1"/>
  <c r="A173" i="1"/>
  <c r="A172" i="1"/>
  <c r="M170" i="1"/>
  <c r="J170" i="1"/>
  <c r="I170" i="1"/>
  <c r="A169" i="1"/>
  <c r="A168" i="1"/>
  <c r="A167" i="1"/>
  <c r="A166" i="1"/>
  <c r="A165" i="1"/>
  <c r="M163" i="1"/>
  <c r="J163" i="1"/>
  <c r="I163" i="1"/>
  <c r="A162" i="1"/>
  <c r="A161" i="1"/>
  <c r="A160" i="1"/>
  <c r="A159" i="1"/>
  <c r="M157" i="1"/>
  <c r="J157" i="1"/>
  <c r="I157" i="1"/>
  <c r="A156" i="1"/>
  <c r="A155" i="1"/>
  <c r="M153" i="1"/>
  <c r="J153" i="1"/>
  <c r="I153" i="1"/>
  <c r="A152" i="1"/>
  <c r="A151" i="1"/>
  <c r="A150" i="1"/>
  <c r="A149" i="1"/>
  <c r="M147" i="1"/>
  <c r="J147" i="1"/>
  <c r="I147" i="1"/>
  <c r="A146" i="1"/>
  <c r="A145" i="1"/>
  <c r="A144" i="1"/>
  <c r="A143" i="1"/>
  <c r="M141" i="1"/>
  <c r="J141" i="1"/>
  <c r="I141" i="1"/>
  <c r="A140" i="1"/>
  <c r="A139" i="1"/>
  <c r="A138" i="1"/>
  <c r="A137" i="1"/>
  <c r="A136" i="1"/>
  <c r="M134" i="1"/>
  <c r="J134" i="1"/>
  <c r="I134" i="1"/>
  <c r="A133" i="1"/>
  <c r="A132" i="1"/>
  <c r="M130" i="1"/>
  <c r="J130" i="1"/>
  <c r="I130" i="1"/>
  <c r="A129" i="1"/>
  <c r="A128" i="1"/>
  <c r="A127" i="1"/>
  <c r="A126" i="1"/>
  <c r="A125" i="1"/>
  <c r="M123" i="1"/>
  <c r="J123" i="1"/>
  <c r="I123" i="1"/>
  <c r="A122" i="1"/>
  <c r="A121" i="1"/>
  <c r="A120" i="1"/>
  <c r="M118" i="1"/>
  <c r="M116" i="1"/>
  <c r="J116" i="1"/>
  <c r="I116" i="1"/>
  <c r="A115" i="1"/>
  <c r="A114" i="1"/>
  <c r="M112" i="1"/>
  <c r="J112" i="1"/>
  <c r="I112" i="1"/>
  <c r="A111" i="1"/>
  <c r="A110" i="1"/>
  <c r="A109" i="1"/>
  <c r="M107" i="1"/>
  <c r="J107" i="1"/>
  <c r="I107" i="1"/>
  <c r="A106" i="1"/>
  <c r="A105" i="1"/>
  <c r="A104" i="1"/>
  <c r="M102" i="1"/>
  <c r="J102" i="1"/>
  <c r="I102" i="1"/>
  <c r="A101" i="1"/>
  <c r="A100" i="1"/>
  <c r="A99" i="1"/>
  <c r="A98" i="1"/>
  <c r="A97" i="1"/>
  <c r="M95" i="1"/>
  <c r="J95" i="1"/>
  <c r="I95" i="1"/>
  <c r="A94" i="1"/>
  <c r="A93" i="1"/>
  <c r="A92" i="1"/>
  <c r="A91" i="1"/>
  <c r="M89" i="1"/>
  <c r="J89" i="1"/>
  <c r="I89" i="1"/>
  <c r="A88" i="1"/>
  <c r="A87" i="1"/>
  <c r="A86" i="1"/>
  <c r="A85" i="1"/>
  <c r="A84" i="1"/>
  <c r="A83" i="1"/>
  <c r="A82" i="1"/>
  <c r="M80" i="1"/>
  <c r="J80" i="1"/>
  <c r="I80" i="1"/>
  <c r="A79" i="1"/>
  <c r="A78" i="1"/>
  <c r="A77" i="1"/>
  <c r="A76" i="1"/>
  <c r="M74" i="1"/>
  <c r="J74" i="1"/>
  <c r="I74" i="1"/>
  <c r="A73" i="1"/>
  <c r="A72" i="1"/>
  <c r="A71" i="1"/>
  <c r="A70" i="1"/>
  <c r="M68" i="1"/>
  <c r="M66" i="1"/>
  <c r="J66" i="1"/>
  <c r="I66" i="1"/>
  <c r="A65" i="1"/>
  <c r="A64" i="1"/>
  <c r="A63" i="1"/>
  <c r="A62" i="1"/>
  <c r="A61" i="1"/>
  <c r="A60" i="1"/>
  <c r="A59" i="1"/>
  <c r="M57" i="1"/>
  <c r="J57" i="1"/>
  <c r="I57" i="1"/>
  <c r="A56" i="1"/>
  <c r="A55" i="1"/>
  <c r="A54" i="1"/>
  <c r="A53" i="1"/>
  <c r="M51" i="1"/>
  <c r="M49" i="1"/>
  <c r="J49" i="1"/>
  <c r="I49" i="1"/>
  <c r="A48" i="1"/>
  <c r="A47" i="1"/>
  <c r="A46" i="1"/>
  <c r="A45" i="1"/>
  <c r="M43" i="1"/>
  <c r="J43" i="1"/>
  <c r="I43" i="1"/>
  <c r="A42" i="1"/>
  <c r="M40" i="1"/>
  <c r="J40" i="1"/>
  <c r="I40" i="1"/>
  <c r="A39" i="1"/>
  <c r="A38" i="1"/>
  <c r="M36" i="1"/>
  <c r="J36" i="1"/>
  <c r="I36" i="1"/>
  <c r="A35" i="1"/>
  <c r="A34" i="1"/>
  <c r="A33" i="1"/>
  <c r="A32" i="1"/>
  <c r="A31" i="1"/>
  <c r="M29" i="1"/>
  <c r="J29" i="1"/>
  <c r="I29" i="1"/>
  <c r="A28" i="1"/>
  <c r="A27" i="1"/>
  <c r="A26" i="1"/>
  <c r="M24" i="1"/>
  <c r="J24" i="1"/>
  <c r="I24" i="1"/>
  <c r="A23" i="1"/>
  <c r="A22" i="1"/>
  <c r="A21" i="1"/>
  <c r="M19" i="1"/>
  <c r="J19" i="1"/>
  <c r="I19" i="1"/>
  <c r="A18" i="1"/>
  <c r="A17" i="1"/>
  <c r="A16" i="1"/>
  <c r="A15" i="1"/>
  <c r="M13" i="1"/>
  <c r="J13" i="1"/>
  <c r="I13" i="1"/>
  <c r="A12" i="1"/>
  <c r="A11" i="1"/>
</calcChain>
</file>

<file path=xl/sharedStrings.xml><?xml version="1.0" encoding="utf-8"?>
<sst xmlns="http://schemas.openxmlformats.org/spreadsheetml/2006/main" count="1929" uniqueCount="628">
  <si>
    <t>GSTIN : 21AGHPB9356M1Z9</t>
  </si>
  <si>
    <t>TO,</t>
  </si>
  <si>
    <t>JAGATPUR, CUTTACK</t>
  </si>
  <si>
    <t>HSN CODE-996791</t>
  </si>
  <si>
    <t>LOAD TYPE</t>
  </si>
  <si>
    <t>DATE</t>
  </si>
  <si>
    <t>LR NO</t>
  </si>
  <si>
    <t>DESTINATION</t>
  </si>
  <si>
    <t>INV NO</t>
  </si>
  <si>
    <t>CASE</t>
  </si>
  <si>
    <t>WEIGHT</t>
  </si>
  <si>
    <t>WEIGHT CH.</t>
  </si>
  <si>
    <t>RATE</t>
  </si>
  <si>
    <t>AMT.</t>
  </si>
  <si>
    <t>S. NO.</t>
  </si>
  <si>
    <t>TRIP</t>
  </si>
  <si>
    <t>SL</t>
  </si>
  <si>
    <t>GST to be paid by Consignor under Reverse Charge Mechanism (RCM) as per GST</t>
  </si>
  <si>
    <t>BOOKING</t>
  </si>
  <si>
    <t>M/S : PAREKH E-COM AND WAREHOUSING SERVICE</t>
  </si>
  <si>
    <t>GSTIN : 21AAFCD3449L1ZO</t>
  </si>
  <si>
    <t>Thanking You…</t>
  </si>
  <si>
    <t>PRAGATI LOGISTICS</t>
  </si>
  <si>
    <t>SUMMARY SHEET</t>
  </si>
  <si>
    <t>RATE / KG.</t>
  </si>
  <si>
    <t>AMOUNT</t>
  </si>
  <si>
    <t>ACUTAL WEIGHT</t>
  </si>
  <si>
    <t>CHARGED WEIGHT</t>
  </si>
  <si>
    <t>Thaniking You….</t>
  </si>
  <si>
    <t>DIRECT TRIP</t>
  </si>
  <si>
    <t>DIRECT TRIP (FIX)</t>
  </si>
  <si>
    <t>DIRECT</t>
  </si>
  <si>
    <t>MANGALPUR</t>
  </si>
  <si>
    <t>DHABALAGIRI</t>
  </si>
  <si>
    <t>DHAMNAGAR</t>
  </si>
  <si>
    <t>BASUDEVPUR</t>
  </si>
  <si>
    <t>SORO</t>
  </si>
  <si>
    <t>SAMBALPUR</t>
  </si>
  <si>
    <t>KEONJHAR</t>
  </si>
  <si>
    <t>KABATABANDHA</t>
  </si>
  <si>
    <t>PARADEEP</t>
  </si>
  <si>
    <t>BANPUR</t>
  </si>
  <si>
    <t>BANTALA</t>
  </si>
  <si>
    <t>BERHAMPUR</t>
  </si>
  <si>
    <t>BHADRAK</t>
  </si>
  <si>
    <t xml:space="preserve"> BENAPUR</t>
  </si>
  <si>
    <t>JAGATSINGHPUR</t>
  </si>
  <si>
    <t>PATANA</t>
  </si>
  <si>
    <t>GODA</t>
  </si>
  <si>
    <t>BHANJANAGAR</t>
  </si>
  <si>
    <t>MERAMUNDALI</t>
  </si>
  <si>
    <t>CHHELIAPADA</t>
  </si>
  <si>
    <t>MATHANI</t>
  </si>
  <si>
    <t>DIGAPAHANDI</t>
  </si>
  <si>
    <t>PALLAHAT</t>
  </si>
  <si>
    <t>SANTIA</t>
  </si>
  <si>
    <t>MONTH   : JULY, 2026</t>
  </si>
  <si>
    <t>INVOICE DATE : 31/07/2026</t>
  </si>
  <si>
    <t>RAGHUNATHPUR</t>
  </si>
  <si>
    <t>BHUTMUNDAI</t>
  </si>
  <si>
    <t>GOPALPUR</t>
  </si>
  <si>
    <t>ITAMATI</t>
  </si>
  <si>
    <t>DHANGARAPADA</t>
  </si>
  <si>
    <t>ALATI</t>
  </si>
  <si>
    <t>CHANDIKHOL</t>
  </si>
  <si>
    <t>NARANPUR</t>
  </si>
  <si>
    <t>NAYAGARH</t>
  </si>
  <si>
    <t>PANCHAPALLI</t>
  </si>
  <si>
    <t>PHULBANI</t>
  </si>
  <si>
    <t>CHAKAPADA</t>
  </si>
  <si>
    <t>KHAJURIPADA</t>
  </si>
  <si>
    <t>NACHUNI</t>
  </si>
  <si>
    <t>KABISURYANAGAR</t>
  </si>
  <si>
    <t>KUNDRA</t>
  </si>
  <si>
    <t>NARSINGHPUR</t>
  </si>
  <si>
    <t>CHANDPUR</t>
  </si>
  <si>
    <t>BUGUDA</t>
  </si>
  <si>
    <t xml:space="preserve"> BHOGADA</t>
  </si>
  <si>
    <t>ROURKELA</t>
  </si>
  <si>
    <t>BELAGUNTHA</t>
  </si>
  <si>
    <t>DHUSURI</t>
  </si>
  <si>
    <t>MANJURI ROAD</t>
  </si>
  <si>
    <t>RAIBANIA</t>
  </si>
  <si>
    <t>SOUTH BALANDA</t>
  </si>
  <si>
    <t>LANJIPALLI</t>
  </si>
  <si>
    <t>RAGADI</t>
  </si>
  <si>
    <t>DHENKANAL</t>
  </si>
  <si>
    <t xml:space="preserve"> KISHORE NAGAR</t>
  </si>
  <si>
    <t>MAHIDHARPUR</t>
  </si>
  <si>
    <t>KAMAKHYANAGAR</t>
  </si>
  <si>
    <t>GIRISOLA</t>
  </si>
  <si>
    <t>BILL NO. : 8547</t>
  </si>
  <si>
    <t>9420772</t>
  </si>
  <si>
    <t>08/7/2026</t>
  </si>
  <si>
    <t>NP/3954</t>
  </si>
  <si>
    <t>BALANGA</t>
  </si>
  <si>
    <t>15636</t>
  </si>
  <si>
    <t>NP/3955</t>
  </si>
  <si>
    <t>KANAS</t>
  </si>
  <si>
    <t>15648</t>
  </si>
  <si>
    <t>NP/3956</t>
  </si>
  <si>
    <t>CHANDANPUR</t>
  </si>
  <si>
    <t>15631</t>
  </si>
  <si>
    <t>9420775</t>
  </si>
  <si>
    <t>NP/3957</t>
  </si>
  <si>
    <t>KISHORE NAGAR</t>
  </si>
  <si>
    <t>NP/3958</t>
  </si>
  <si>
    <t>15530/15611</t>
  </si>
  <si>
    <t>NP/3959</t>
  </si>
  <si>
    <t>14990</t>
  </si>
  <si>
    <t>NP/3960</t>
  </si>
  <si>
    <t>NALCO</t>
  </si>
  <si>
    <t>14363/1806</t>
  </si>
  <si>
    <t>NP/3961</t>
  </si>
  <si>
    <t>ANGUL</t>
  </si>
  <si>
    <t>15449</t>
  </si>
  <si>
    <t>9420779</t>
  </si>
  <si>
    <t>NP/3968</t>
  </si>
  <si>
    <t>NP/3969</t>
  </si>
  <si>
    <t>15682/15687/15688/15387/1832</t>
  </si>
  <si>
    <t>NP/3970</t>
  </si>
  <si>
    <t>JAJPUR ROAD</t>
  </si>
  <si>
    <t>15381</t>
  </si>
  <si>
    <t>NP/3971</t>
  </si>
  <si>
    <t>15377/1818</t>
  </si>
  <si>
    <t>9420854</t>
  </si>
  <si>
    <t>NP/3953</t>
  </si>
  <si>
    <t>JODA</t>
  </si>
  <si>
    <t>15610/15608/12496/9243/4965/2466</t>
  </si>
  <si>
    <t>9420857</t>
  </si>
  <si>
    <t>NP/3950</t>
  </si>
  <si>
    <t>15637/4023</t>
  </si>
  <si>
    <t>NP/3951</t>
  </si>
  <si>
    <t>15692/15234</t>
  </si>
  <si>
    <t>NP/3952</t>
  </si>
  <si>
    <t>PADAMPUR</t>
  </si>
  <si>
    <t>15638</t>
  </si>
  <si>
    <t>9421096</t>
  </si>
  <si>
    <t>NP/3973</t>
  </si>
  <si>
    <t>AUL</t>
  </si>
  <si>
    <t>15658/15495/1834</t>
  </si>
  <si>
    <t>NP/3974</t>
  </si>
  <si>
    <t>62343/4054/2802</t>
  </si>
  <si>
    <t>NP/3975</t>
  </si>
  <si>
    <t>PATTAMUNDAI</t>
  </si>
  <si>
    <t>NP/3976</t>
  </si>
  <si>
    <t>DERABISHI</t>
  </si>
  <si>
    <t>NP/3977</t>
  </si>
  <si>
    <t>SINGIRI</t>
  </si>
  <si>
    <t>15342/7651/8450</t>
  </si>
  <si>
    <t>NP/3972</t>
  </si>
  <si>
    <t>MAHANGA</t>
  </si>
  <si>
    <t>15336</t>
  </si>
  <si>
    <t>9420557</t>
  </si>
  <si>
    <t>NP/3978</t>
  </si>
  <si>
    <t>15501/61925</t>
  </si>
  <si>
    <t>NP/3979</t>
  </si>
  <si>
    <t xml:space="preserve">NANDAPUR </t>
  </si>
  <si>
    <t>NP/3980</t>
  </si>
  <si>
    <t>62338/50005</t>
  </si>
  <si>
    <t>9421970</t>
  </si>
  <si>
    <t>09/7/2026</t>
  </si>
  <si>
    <t>NP/3988</t>
  </si>
  <si>
    <t>15746/15804/1631</t>
  </si>
  <si>
    <t>NP/3989</t>
  </si>
  <si>
    <t>BALIKUDA</t>
  </si>
  <si>
    <t>NP/3991</t>
  </si>
  <si>
    <t>15321</t>
  </si>
  <si>
    <t>9422105</t>
  </si>
  <si>
    <t>NP/3992</t>
  </si>
  <si>
    <t>15769/1808</t>
  </si>
  <si>
    <t>NP/3993</t>
  </si>
  <si>
    <t>15770/15785/7761</t>
  </si>
  <si>
    <t>NP/3994</t>
  </si>
  <si>
    <t>G UDAYAGIRI</t>
  </si>
  <si>
    <t>15761</t>
  </si>
  <si>
    <t>NP/3995</t>
  </si>
  <si>
    <t>15766</t>
  </si>
  <si>
    <t>9422075</t>
  </si>
  <si>
    <t>NP/3990</t>
  </si>
  <si>
    <t>KHANDAPADA</t>
  </si>
  <si>
    <t>15784/15725/ 7915/6167</t>
  </si>
  <si>
    <t>9422722</t>
  </si>
  <si>
    <t>NP/3996</t>
  </si>
  <si>
    <t>BAGADIA</t>
  </si>
  <si>
    <t>15772/15768</t>
  </si>
  <si>
    <t>NP/3997</t>
  </si>
  <si>
    <t>ATHAMALLIK</t>
  </si>
  <si>
    <t>15752</t>
  </si>
  <si>
    <t>NP/3998</t>
  </si>
  <si>
    <t>KOSALA</t>
  </si>
  <si>
    <t>15738</t>
  </si>
  <si>
    <t>NP/3999</t>
  </si>
  <si>
    <t>15443</t>
  </si>
  <si>
    <t>NP/4000</t>
  </si>
  <si>
    <t>TALCHER</t>
  </si>
  <si>
    <t>15735</t>
  </si>
  <si>
    <t>9422628</t>
  </si>
  <si>
    <t>NP/4001</t>
  </si>
  <si>
    <t>15609/60248</t>
  </si>
  <si>
    <t>NP/4002</t>
  </si>
  <si>
    <t>15649/15652/15672</t>
  </si>
  <si>
    <t>NP/4003</t>
  </si>
  <si>
    <t>15340</t>
  </si>
  <si>
    <t>NP/4004</t>
  </si>
  <si>
    <t>15202/14219/60216</t>
  </si>
  <si>
    <t>NP/4005</t>
  </si>
  <si>
    <t>NP/4006</t>
  </si>
  <si>
    <t>15420/15414</t>
  </si>
  <si>
    <t>NP/4007</t>
  </si>
  <si>
    <t>15310</t>
  </si>
  <si>
    <t>NP/4008</t>
  </si>
  <si>
    <t>KHODASINGI</t>
  </si>
  <si>
    <t>15665</t>
  </si>
  <si>
    <t>9423923</t>
  </si>
  <si>
    <t>10/7/2026</t>
  </si>
  <si>
    <t>NP/4013</t>
  </si>
  <si>
    <t>15504/1004</t>
  </si>
  <si>
    <t>9423925</t>
  </si>
  <si>
    <t>NP/4009</t>
  </si>
  <si>
    <t>GOPINATHPUR BADAMBA</t>
  </si>
  <si>
    <t>15810/15818/1723</t>
  </si>
  <si>
    <t>NP/4010</t>
  </si>
  <si>
    <t>BADAMBA</t>
  </si>
  <si>
    <t>15733/15729/15732/15731/15730/15622/1826</t>
  </si>
  <si>
    <t>NP/4011</t>
  </si>
  <si>
    <t>15916</t>
  </si>
  <si>
    <t>NP/4012</t>
  </si>
  <si>
    <t>15196</t>
  </si>
  <si>
    <t>NP/4014</t>
  </si>
  <si>
    <t>15734</t>
  </si>
  <si>
    <t>9424498</t>
  </si>
  <si>
    <t>NP/4020</t>
  </si>
  <si>
    <t>ERSAMA</t>
  </si>
  <si>
    <t>15339/15338/15337</t>
  </si>
  <si>
    <t>NP/4021</t>
  </si>
  <si>
    <t xml:space="preserve"> PANCHAPALLI</t>
  </si>
  <si>
    <t>15933</t>
  </si>
  <si>
    <t>NP/4022</t>
  </si>
  <si>
    <t>NAUGAON</t>
  </si>
  <si>
    <t>15563</t>
  </si>
  <si>
    <t>NP/4023</t>
  </si>
  <si>
    <t>ANAKHIA</t>
  </si>
  <si>
    <t>15564</t>
  </si>
  <si>
    <t>NP/4024</t>
  </si>
  <si>
    <t>13349</t>
  </si>
  <si>
    <t>9424592</t>
  </si>
  <si>
    <t>NP/4025</t>
  </si>
  <si>
    <t>KHARIA GANJAM</t>
  </si>
  <si>
    <t>15780/4979</t>
  </si>
  <si>
    <t>NP/4026</t>
  </si>
  <si>
    <t>CHIKITIPENTHA</t>
  </si>
  <si>
    <t>15008</t>
  </si>
  <si>
    <t>NP/4027</t>
  </si>
  <si>
    <t>GANJAM</t>
  </si>
  <si>
    <t>14491/9218</t>
  </si>
  <si>
    <t>NP/4028</t>
  </si>
  <si>
    <t>CHHATRAPUR</t>
  </si>
  <si>
    <t>15313/15437</t>
  </si>
  <si>
    <t>NP/4029</t>
  </si>
  <si>
    <t>KODALA</t>
  </si>
  <si>
    <t>15943/15942</t>
  </si>
  <si>
    <t>NP/4030</t>
  </si>
  <si>
    <t>KHALIKOT</t>
  </si>
  <si>
    <t>15335/60208</t>
  </si>
  <si>
    <t>NP/4031</t>
  </si>
  <si>
    <t>15819</t>
  </si>
  <si>
    <t>NP/4032</t>
  </si>
  <si>
    <t>15286/15787</t>
  </si>
  <si>
    <t>9424595</t>
  </si>
  <si>
    <t>NP/4015</t>
  </si>
  <si>
    <t>15849/15740/15433</t>
  </si>
  <si>
    <t>NP/4016</t>
  </si>
  <si>
    <t>TURUMUNGA</t>
  </si>
  <si>
    <t>15949/14479</t>
  </si>
  <si>
    <t>NP/4017</t>
  </si>
  <si>
    <t>15460</t>
  </si>
  <si>
    <t>NP/4018</t>
  </si>
  <si>
    <t>15604/15578/15714/15705/15690/15605/15506/15628</t>
  </si>
  <si>
    <t>NP/4019</t>
  </si>
  <si>
    <t>SARADHAPUR</t>
  </si>
  <si>
    <t>15642/15570/15537</t>
  </si>
  <si>
    <t>9424539</t>
  </si>
  <si>
    <t>NP/4033</t>
  </si>
  <si>
    <t>15938/15897/15925/15891/15927/15941</t>
  </si>
  <si>
    <t>NP/4034</t>
  </si>
  <si>
    <t>NP/4035</t>
  </si>
  <si>
    <t>15653/0249</t>
  </si>
  <si>
    <t>NP/4036</t>
  </si>
  <si>
    <t>15753/1015/4033</t>
  </si>
  <si>
    <t>NP/4037</t>
  </si>
  <si>
    <t>15895</t>
  </si>
  <si>
    <t>NP/4038</t>
  </si>
  <si>
    <t>ASKA</t>
  </si>
  <si>
    <t>15007</t>
  </si>
  <si>
    <t>9425972</t>
  </si>
  <si>
    <t>11/7/2026</t>
  </si>
  <si>
    <t>NP/4039</t>
  </si>
  <si>
    <t>15873</t>
  </si>
  <si>
    <t>NP/4040</t>
  </si>
  <si>
    <t>15795/15999/15802/15872/15976</t>
  </si>
  <si>
    <t>NP/4041</t>
  </si>
  <si>
    <t>16128</t>
  </si>
  <si>
    <t>NP/4042</t>
  </si>
  <si>
    <t>16136/15993</t>
  </si>
  <si>
    <t>9425808</t>
  </si>
  <si>
    <t>NP/4043</t>
  </si>
  <si>
    <t>16048/16049</t>
  </si>
  <si>
    <t>NP/4044</t>
  </si>
  <si>
    <t>16075/34329/52522</t>
  </si>
  <si>
    <t>NP/4045</t>
  </si>
  <si>
    <t>ODAGAON</t>
  </si>
  <si>
    <t>15984/9663</t>
  </si>
  <si>
    <t>NP/4046</t>
  </si>
  <si>
    <t>15502</t>
  </si>
  <si>
    <t>9425899</t>
  </si>
  <si>
    <t>NP/4050</t>
  </si>
  <si>
    <t>MALKANGIRI</t>
  </si>
  <si>
    <t>15913/15915/15946/15911/15910</t>
  </si>
  <si>
    <t>NP/4051</t>
  </si>
  <si>
    <t>NABARANGPUR</t>
  </si>
  <si>
    <t>16117/16118/16119/16120/16121/16126</t>
  </si>
  <si>
    <t>NP/4052</t>
  </si>
  <si>
    <t>BOIPARIGUDA</t>
  </si>
  <si>
    <t>16009/1694</t>
  </si>
  <si>
    <t>9426590</t>
  </si>
  <si>
    <t>NP/4074</t>
  </si>
  <si>
    <t>16008/15987/15991/8560/6043/6079</t>
  </si>
  <si>
    <t>9426410</t>
  </si>
  <si>
    <t>NP/4059</t>
  </si>
  <si>
    <t>JAGANNATHPRASAD</t>
  </si>
  <si>
    <t>NP/4060</t>
  </si>
  <si>
    <t>16122/65778/9994</t>
  </si>
  <si>
    <t>NP/4061</t>
  </si>
  <si>
    <t>SURADA</t>
  </si>
  <si>
    <t>15198/13774/1801</t>
  </si>
  <si>
    <t>NP/4062</t>
  </si>
  <si>
    <t>NP/4053</t>
  </si>
  <si>
    <t>15771/15775/15549/15548/1814</t>
  </si>
  <si>
    <t>NP/4054</t>
  </si>
  <si>
    <t>16115</t>
  </si>
  <si>
    <t>NP/4055</t>
  </si>
  <si>
    <t>15967/15814</t>
  </si>
  <si>
    <t>NP/4056</t>
  </si>
  <si>
    <t>NP/4057</t>
  </si>
  <si>
    <t>15584/15585/4947</t>
  </si>
  <si>
    <t>NP/4058</t>
  </si>
  <si>
    <t>15834/1848</t>
  </si>
  <si>
    <t>9426418</t>
  </si>
  <si>
    <t>NP/4047</t>
  </si>
  <si>
    <t>15866/15857/15623/15429/1755</t>
  </si>
  <si>
    <t>NP/4048</t>
  </si>
  <si>
    <t>SAMARAIPUR</t>
  </si>
  <si>
    <t>15441</t>
  </si>
  <si>
    <t>NP/4049</t>
  </si>
  <si>
    <t>RANITAL</t>
  </si>
  <si>
    <t>16026</t>
  </si>
  <si>
    <t>9426419</t>
  </si>
  <si>
    <t>NP/4063</t>
  </si>
  <si>
    <t>15560/15334/15561</t>
  </si>
  <si>
    <t>NP/4064</t>
  </si>
  <si>
    <t>SIMULIA</t>
  </si>
  <si>
    <t>15800/15756/15801/15757/4571</t>
  </si>
  <si>
    <t>NP/4065</t>
  </si>
  <si>
    <t>16059/16144/16103</t>
  </si>
  <si>
    <t>NP/4066</t>
  </si>
  <si>
    <t>15989</t>
  </si>
  <si>
    <t>NP/4067</t>
  </si>
  <si>
    <t>NP/4073</t>
  </si>
  <si>
    <t>16061/16065</t>
  </si>
  <si>
    <t>9427130</t>
  </si>
  <si>
    <t>NP/4087</t>
  </si>
  <si>
    <t>NTPC KANIHA</t>
  </si>
  <si>
    <t>13985</t>
  </si>
  <si>
    <t>9427131</t>
  </si>
  <si>
    <t>NP/4075</t>
  </si>
  <si>
    <t>REAMAL</t>
  </si>
  <si>
    <t>NP/4084</t>
  </si>
  <si>
    <t>15958/15931</t>
  </si>
  <si>
    <t>NP/4085</t>
  </si>
  <si>
    <t>16147/15953/15821/4989/4979</t>
  </si>
  <si>
    <t>NP/4086</t>
  </si>
  <si>
    <t>16164</t>
  </si>
  <si>
    <t>9426364</t>
  </si>
  <si>
    <t>NP/4068</t>
  </si>
  <si>
    <t>TARPUR</t>
  </si>
  <si>
    <t>NP/4069</t>
  </si>
  <si>
    <t>15758/15760/15762/15280/15759</t>
  </si>
  <si>
    <t>NP/4070</t>
  </si>
  <si>
    <t>15520</t>
  </si>
  <si>
    <t>NP/4071</t>
  </si>
  <si>
    <t>14883/14948/15042/15069/15085/15091/15092/15464</t>
  </si>
  <si>
    <t>NP/4072</t>
  </si>
  <si>
    <t>14885/14890/15041/15084/15090/15093/15094/1861</t>
  </si>
  <si>
    <t>9427135</t>
  </si>
  <si>
    <t>NP/4076</t>
  </si>
  <si>
    <t>15912/15884</t>
  </si>
  <si>
    <t>NP/4077</t>
  </si>
  <si>
    <t>SAKHIGOPAL</t>
  </si>
  <si>
    <t>16153</t>
  </si>
  <si>
    <t>NP/4078</t>
  </si>
  <si>
    <t>BENTAPUR</t>
  </si>
  <si>
    <t>15972</t>
  </si>
  <si>
    <t>9427701</t>
  </si>
  <si>
    <t>NP/4088</t>
  </si>
  <si>
    <t>16171/66027</t>
  </si>
  <si>
    <t>NP/4089</t>
  </si>
  <si>
    <t>16203/1862/635</t>
  </si>
  <si>
    <t>NP/4090</t>
  </si>
  <si>
    <t>16170/15747</t>
  </si>
  <si>
    <t>NP/4091</t>
  </si>
  <si>
    <t>16005/16002</t>
  </si>
  <si>
    <t>9427204</t>
  </si>
  <si>
    <t>NP/4079</t>
  </si>
  <si>
    <t>BARBIL</t>
  </si>
  <si>
    <t>NP/4080</t>
  </si>
  <si>
    <t>16051/16050/16058</t>
  </si>
  <si>
    <t>NP/4081</t>
  </si>
  <si>
    <t>15995/2753/4939</t>
  </si>
  <si>
    <t>NP/4082</t>
  </si>
  <si>
    <t>16168</t>
  </si>
  <si>
    <t>NP/4083</t>
  </si>
  <si>
    <t>CHAMPUA</t>
  </si>
  <si>
    <t>14980/1816</t>
  </si>
  <si>
    <t>NP/3796</t>
  </si>
  <si>
    <t>9428374</t>
  </si>
  <si>
    <t>13/7/2026</t>
  </si>
  <si>
    <t>NP/4092</t>
  </si>
  <si>
    <t>15350</t>
  </si>
  <si>
    <t>NP/4093</t>
  </si>
  <si>
    <t>16124/16125</t>
  </si>
  <si>
    <t>NP/4094</t>
  </si>
  <si>
    <t>BALICHANDRAPUR</t>
  </si>
  <si>
    <t>15954/15388/6075</t>
  </si>
  <si>
    <t>NP/4095</t>
  </si>
  <si>
    <t>KENDRAPARA</t>
  </si>
  <si>
    <t>16174</t>
  </si>
  <si>
    <t>NP/4096</t>
  </si>
  <si>
    <t>15741</t>
  </si>
  <si>
    <t>9428444</t>
  </si>
  <si>
    <t>NP/4097</t>
  </si>
  <si>
    <t>16243/16215/16217</t>
  </si>
  <si>
    <t>NP/4098</t>
  </si>
  <si>
    <t>16210/6045</t>
  </si>
  <si>
    <t>NP/4099</t>
  </si>
  <si>
    <t>16145/16200/16229</t>
  </si>
  <si>
    <t>NP/4100</t>
  </si>
  <si>
    <t>16251/16253</t>
  </si>
  <si>
    <t>9428587</t>
  </si>
  <si>
    <t>NP/4107</t>
  </si>
  <si>
    <t>15878/16000/16172/16208/15871/15751/16132/15822</t>
  </si>
  <si>
    <t>9429186</t>
  </si>
  <si>
    <t>NP/4108</t>
  </si>
  <si>
    <t>PHULNAKHARA</t>
  </si>
  <si>
    <t>15968</t>
  </si>
  <si>
    <t>NP/4109</t>
  </si>
  <si>
    <t>15944</t>
  </si>
  <si>
    <t>NP/4110</t>
  </si>
  <si>
    <t>KHORDHA</t>
  </si>
  <si>
    <t>15518/15697/15899</t>
  </si>
  <si>
    <t>NP/4111</t>
  </si>
  <si>
    <t>BANKI</t>
  </si>
  <si>
    <t>16156</t>
  </si>
  <si>
    <t>NP/3705</t>
  </si>
  <si>
    <t>9429285</t>
  </si>
  <si>
    <t>NP/4112</t>
  </si>
  <si>
    <t>15997/16015/16003/ 6393/6409</t>
  </si>
  <si>
    <t>NP/4113</t>
  </si>
  <si>
    <t>15998</t>
  </si>
  <si>
    <t>NP/4114</t>
  </si>
  <si>
    <t>16219/16235</t>
  </si>
  <si>
    <t>NP/4115</t>
  </si>
  <si>
    <t>16285</t>
  </si>
  <si>
    <t>NP/4116</t>
  </si>
  <si>
    <t xml:space="preserve"> KHALLINGI</t>
  </si>
  <si>
    <t>NP/4117</t>
  </si>
  <si>
    <t>SHERAGADA</t>
  </si>
  <si>
    <t>16096/16106/16108/16114/16011/14907/16097/16101/</t>
  </si>
  <si>
    <t>NP/4118</t>
  </si>
  <si>
    <t>16028/16032</t>
  </si>
  <si>
    <t>NP/4119</t>
  </si>
  <si>
    <t>16089/16083/16074</t>
  </si>
  <si>
    <t>9429216</t>
  </si>
  <si>
    <t>NP/4101</t>
  </si>
  <si>
    <t xml:space="preserve"> 16234</t>
  </si>
  <si>
    <t>NP/4102</t>
  </si>
  <si>
    <t>15969</t>
  </si>
  <si>
    <t>NP/4103</t>
  </si>
  <si>
    <t>16205/6324/6365</t>
  </si>
  <si>
    <t>NP/4104</t>
  </si>
  <si>
    <t>NP/4105</t>
  </si>
  <si>
    <t>15671</t>
  </si>
  <si>
    <t>NP/4106</t>
  </si>
  <si>
    <t>16076</t>
  </si>
  <si>
    <t>9429344</t>
  </si>
  <si>
    <t>NP/4120</t>
  </si>
  <si>
    <t>16283/15691/15715</t>
  </si>
  <si>
    <t>NP/4121</t>
  </si>
  <si>
    <t>JASIPUR</t>
  </si>
  <si>
    <t>NP/4122</t>
  </si>
  <si>
    <t xml:space="preserve"> KARGILCHAK</t>
  </si>
  <si>
    <t>16143/15936/15929/15130/16233/15935/15930/16178</t>
  </si>
  <si>
    <t>NP/4123</t>
  </si>
  <si>
    <t>NP/4124</t>
  </si>
  <si>
    <t>RAIRANGPUR</t>
  </si>
  <si>
    <t>NP/4125</t>
  </si>
  <si>
    <t>BAHALDA</t>
  </si>
  <si>
    <t>14929/1869/6429</t>
  </si>
  <si>
    <t>NP/4126</t>
  </si>
  <si>
    <t>16078/16155/6077</t>
  </si>
  <si>
    <t>9430266</t>
  </si>
  <si>
    <t>14/7/2026</t>
  </si>
  <si>
    <t>NP/4127</t>
  </si>
  <si>
    <t>16362/6693/6712</t>
  </si>
  <si>
    <t>NP/4128</t>
  </si>
  <si>
    <t>16332/16331</t>
  </si>
  <si>
    <t>NP/4129</t>
  </si>
  <si>
    <t>16334/16137/6387</t>
  </si>
  <si>
    <t>NP/4130</t>
  </si>
  <si>
    <t>16216/66381</t>
  </si>
  <si>
    <t>9430554</t>
  </si>
  <si>
    <t>NP/4131</t>
  </si>
  <si>
    <t>GOBINDAPUR</t>
  </si>
  <si>
    <t>16347/16259/16237/16220/6690</t>
  </si>
  <si>
    <t>NP/4132</t>
  </si>
  <si>
    <t>MARTHPUR</t>
  </si>
  <si>
    <t>16322</t>
  </si>
  <si>
    <t>NP/4133</t>
  </si>
  <si>
    <t>15793</t>
  </si>
  <si>
    <t>NP/4134</t>
  </si>
  <si>
    <t xml:space="preserve"> GADASILA</t>
  </si>
  <si>
    <t>15889/15888/6455</t>
  </si>
  <si>
    <t>9431098</t>
  </si>
  <si>
    <t>NP/4135</t>
  </si>
  <si>
    <t>16142</t>
  </si>
  <si>
    <t>NP/4136</t>
  </si>
  <si>
    <t>16001/16006</t>
  </si>
  <si>
    <t>NP/4137</t>
  </si>
  <si>
    <t>16039</t>
  </si>
  <si>
    <t>NP/4148</t>
  </si>
  <si>
    <t>16264/16311</t>
  </si>
  <si>
    <t>9431172</t>
  </si>
  <si>
    <t>NP/4138</t>
  </si>
  <si>
    <t>RANJAGOL</t>
  </si>
  <si>
    <t>15528/1820</t>
  </si>
  <si>
    <t>NP/4139</t>
  </si>
  <si>
    <t>HINDOL</t>
  </si>
  <si>
    <t>15994</t>
  </si>
  <si>
    <t>NP/4140</t>
  </si>
  <si>
    <t>NP/4141</t>
  </si>
  <si>
    <t xml:space="preserve"> NUNUKAPASI</t>
  </si>
  <si>
    <t>NP/4142</t>
  </si>
  <si>
    <t>15774/</t>
  </si>
  <si>
    <t>02/7/2026</t>
  </si>
  <si>
    <t>NP/3830</t>
  </si>
  <si>
    <t>14542</t>
  </si>
  <si>
    <t>9431267</t>
  </si>
  <si>
    <t>NP/4143</t>
  </si>
  <si>
    <t>16146/15678/15820/16350/64983/4063</t>
  </si>
  <si>
    <t>NP/4144</t>
  </si>
  <si>
    <t>16405</t>
  </si>
  <si>
    <t>NP/4145</t>
  </si>
  <si>
    <t>15924</t>
  </si>
  <si>
    <t>NP/4146</t>
  </si>
  <si>
    <t>NIMABAHALI</t>
  </si>
  <si>
    <t>16040</t>
  </si>
  <si>
    <t>NP/4147</t>
  </si>
  <si>
    <t>4113</t>
  </si>
  <si>
    <t>NP/3947</t>
  </si>
  <si>
    <t>15655/15654</t>
  </si>
  <si>
    <t>NP/3948</t>
  </si>
  <si>
    <t>SURAPRATAPUR</t>
  </si>
  <si>
    <t>15410/15411/1811</t>
  </si>
  <si>
    <t>NP/3949</t>
  </si>
  <si>
    <t>15630</t>
  </si>
  <si>
    <t>NP/3962</t>
  </si>
  <si>
    <t>NP/3963</t>
  </si>
  <si>
    <t>NP/3964</t>
  </si>
  <si>
    <t xml:space="preserve">KANISI </t>
  </si>
  <si>
    <t>15046/15028</t>
  </si>
  <si>
    <t>NP/3965</t>
  </si>
  <si>
    <t>NP/3966</t>
  </si>
  <si>
    <t>NP/3967</t>
  </si>
  <si>
    <t>15677/63722</t>
  </si>
  <si>
    <t>NP/3981</t>
  </si>
  <si>
    <t>15581/15353/15462/15707/15647/15409/15703/15696</t>
  </si>
  <si>
    <t>NP/3982</t>
  </si>
  <si>
    <t>15713</t>
  </si>
  <si>
    <t>NP/3983</t>
  </si>
  <si>
    <t>15629/3475</t>
  </si>
  <si>
    <t>NP/3984</t>
  </si>
  <si>
    <t>15489/1863</t>
  </si>
  <si>
    <t>NP/3985</t>
  </si>
  <si>
    <t>15546/15547</t>
  </si>
  <si>
    <t>NP/3986</t>
  </si>
  <si>
    <t>NP/3987</t>
  </si>
  <si>
    <t>15679/14693/ 9242/1843</t>
  </si>
  <si>
    <t>15673/15557/ 15553/15674</t>
  </si>
  <si>
    <t>15349/15383/ 15382/1856</t>
  </si>
  <si>
    <t>15670/15669/15668/ 6266/0253</t>
  </si>
  <si>
    <t>15783/14940/ 14724/4037</t>
  </si>
  <si>
    <t>15947/58735/13778</t>
  </si>
  <si>
    <t>16073/16072/ 9785/9185</t>
  </si>
  <si>
    <t>15482/15483/ 60251/9255</t>
  </si>
  <si>
    <t>15886/15885/ 15887/7730</t>
  </si>
  <si>
    <t>16102/15893/ 15709/15664</t>
  </si>
  <si>
    <t>15422/15427/ 15428/15423</t>
  </si>
  <si>
    <t>15434/15345/ 15278/15948</t>
  </si>
  <si>
    <t>16166/60076/ 4959/6560</t>
  </si>
  <si>
    <t>14710/9016/4946/ 1480/3454</t>
  </si>
  <si>
    <t>14456/9786/ 4481/6329</t>
  </si>
  <si>
    <t>16183/16279/ 60252/63793</t>
  </si>
  <si>
    <t>16291/16290/ 13448/6428</t>
  </si>
  <si>
    <t>16232/16030/15133/15867/3562/3789/ 7738</t>
  </si>
  <si>
    <t>15816/16029/15817/15390/64077/1842/ 9262</t>
  </si>
  <si>
    <t>16374/16373/ 16187/15531</t>
  </si>
  <si>
    <t>16367/15797/ 15798/63787</t>
  </si>
  <si>
    <t>14257/9580/ 19577/9581</t>
  </si>
  <si>
    <t>15533/15534/ 15535/15693</t>
  </si>
  <si>
    <t>15512/15511/ 15206/60989</t>
  </si>
  <si>
    <t>15542/15540/ 15684/15700/</t>
  </si>
  <si>
    <t>15290/15289/ 15288/1831</t>
  </si>
  <si>
    <t>15663/15632/1871</t>
  </si>
  <si>
    <t>15639/15597</t>
  </si>
  <si>
    <t>15021/15790/15777/9716/9532/50004/3513/4511</t>
  </si>
  <si>
    <t>(RUPEES TWO LAKH SIXTY THREE THOUSAND SEVEN HUNDRED EIGHTY ONLY)</t>
  </si>
  <si>
    <t>SHIPMENT DATE 08.07.2026 TO 14.07.2026</t>
  </si>
  <si>
    <t>(RUPEES TWO LAKH SIXTY THREE THOUSAND SEVEN HUNDRED EIGHTY 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</si>
</sst>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4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Kinnari"/>
    </font>
    <font>
      <b/>
      <u/>
      <sz val="11"/>
      <color theme="1"/>
      <name val="Calibri"/>
      <family val="2"/>
    </font>
    <font>
      <b/>
      <sz val="11"/>
      <color theme="1"/>
      <name val="Segoe UI"/>
      <family val="2"/>
    </font>
    <font>
      <b/>
      <sz val="10"/>
      <color theme="1"/>
      <name val="Kinnari"/>
    </font>
    <font>
      <b/>
      <sz val="10"/>
      <color theme="1"/>
      <name val="Calibri"/>
      <family val="2"/>
    </font>
    <font>
      <sz val="10"/>
      <color theme="1"/>
      <name val="Kinnari"/>
    </font>
    <font>
      <b/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</cellStyleXfs>
  <cellXfs count="118">
    <xf numFmtId="0" fontId="0" fillId="0" borderId="0" xfId="0"/>
    <xf numFmtId="0" fontId="4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2" fontId="10" fillId="2" borderId="7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2" fontId="4" fillId="2" borderId="0" xfId="0" applyNumberFormat="1" applyFont="1" applyFill="1" applyAlignment="1">
      <alignment vertical="center"/>
    </xf>
    <xf numFmtId="0" fontId="0" fillId="0" borderId="0" xfId="0" applyAlignment="1">
      <alignment horizontal="center"/>
    </xf>
    <xf numFmtId="2" fontId="13" fillId="2" borderId="0" xfId="0" applyNumberFormat="1" applyFont="1" applyFill="1" applyAlignment="1">
      <alignment vertical="center"/>
    </xf>
    <xf numFmtId="0" fontId="0" fillId="0" borderId="11" xfId="0" applyFont="1" applyBorder="1" applyAlignment="1">
      <alignment horizontal="center"/>
    </xf>
    <xf numFmtId="0" fontId="0" fillId="0" borderId="0" xfId="0" applyFont="1" applyBorder="1"/>
    <xf numFmtId="0" fontId="4" fillId="0" borderId="19" xfId="0" applyFont="1" applyBorder="1" applyAlignment="1">
      <alignment vertical="center"/>
    </xf>
    <xf numFmtId="2" fontId="4" fillId="0" borderId="19" xfId="0" applyNumberFormat="1" applyFont="1" applyBorder="1" applyAlignment="1">
      <alignment vertical="center"/>
    </xf>
    <xf numFmtId="2" fontId="4" fillId="0" borderId="2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2" fontId="4" fillId="0" borderId="14" xfId="0" applyNumberFormat="1" applyFont="1" applyBorder="1" applyAlignment="1">
      <alignment vertical="center"/>
    </xf>
    <xf numFmtId="0" fontId="4" fillId="2" borderId="0" xfId="0" applyNumberFormat="1" applyFont="1" applyFill="1" applyAlignment="1">
      <alignment horizontal="lef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/>
    <xf numFmtId="0" fontId="10" fillId="2" borderId="1" xfId="0" applyFont="1" applyFill="1" applyBorder="1" applyAlignment="1">
      <alignment horizontal="right" vertical="center" wrapText="1"/>
    </xf>
    <xf numFmtId="2" fontId="10" fillId="2" borderId="1" xfId="0" applyNumberFormat="1" applyFont="1" applyFill="1" applyBorder="1" applyAlignment="1">
      <alignment horizontal="right" vertical="center" wrapText="1"/>
    </xf>
    <xf numFmtId="2" fontId="4" fillId="2" borderId="23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2" fontId="0" fillId="0" borderId="0" xfId="0" applyNumberFormat="1"/>
    <xf numFmtId="2" fontId="0" fillId="0" borderId="12" xfId="0" applyNumberFormat="1" applyFont="1" applyBorder="1"/>
    <xf numFmtId="2" fontId="4" fillId="0" borderId="22" xfId="0" applyNumberFormat="1" applyFont="1" applyBorder="1" applyAlignment="1">
      <alignment horizontal="center" vertical="center"/>
    </xf>
    <xf numFmtId="2" fontId="4" fillId="0" borderId="0" xfId="0" applyNumberFormat="1" applyFont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vertical="center"/>
    </xf>
    <xf numFmtId="2" fontId="4" fillId="0" borderId="25" xfId="0" applyNumberFormat="1" applyFont="1" applyBorder="1" applyAlignment="1">
      <alignment vertical="center"/>
    </xf>
    <xf numFmtId="2" fontId="4" fillId="0" borderId="26" xfId="0" applyNumberFormat="1" applyFont="1" applyBorder="1" applyAlignment="1">
      <alignment vertical="center"/>
    </xf>
    <xf numFmtId="2" fontId="4" fillId="0" borderId="8" xfId="0" applyNumberFormat="1" applyFont="1" applyBorder="1" applyAlignment="1">
      <alignment horizontal="right"/>
    </xf>
    <xf numFmtId="0" fontId="0" fillId="0" borderId="0" xfId="0" applyAlignment="1"/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2" fontId="4" fillId="2" borderId="0" xfId="0" applyNumberFormat="1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9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2" fontId="4" fillId="2" borderId="5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left" vertical="center"/>
    </xf>
    <xf numFmtId="164" fontId="8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left" vertical="center"/>
    </xf>
    <xf numFmtId="0" fontId="0" fillId="2" borderId="0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10" fillId="2" borderId="13" xfId="0" applyFont="1" applyFill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right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vertical="center" wrapText="1"/>
    </xf>
    <xf numFmtId="0" fontId="0" fillId="2" borderId="1" xfId="0" applyNumberFormat="1" applyFon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vertical="center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0" fillId="2" borderId="19" xfId="0" applyNumberFormat="1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vertical="center"/>
    </xf>
    <xf numFmtId="0" fontId="0" fillId="2" borderId="19" xfId="0" applyNumberFormat="1" applyFont="1" applyFill="1" applyBorder="1" applyAlignment="1">
      <alignment vertical="center" wrapText="1"/>
    </xf>
    <xf numFmtId="0" fontId="0" fillId="2" borderId="19" xfId="0" applyNumberFormat="1" applyFont="1" applyFill="1" applyBorder="1" applyAlignment="1">
      <alignment horizontal="right" vertical="center"/>
    </xf>
    <xf numFmtId="0" fontId="10" fillId="2" borderId="19" xfId="0" applyFont="1" applyFill="1" applyBorder="1" applyAlignment="1">
      <alignment horizontal="right" vertical="center" wrapText="1"/>
    </xf>
    <xf numFmtId="2" fontId="10" fillId="2" borderId="19" xfId="0" applyNumberFormat="1" applyFont="1" applyFill="1" applyBorder="1" applyAlignment="1">
      <alignment horizontal="right" vertical="center" wrapText="1"/>
    </xf>
    <xf numFmtId="2" fontId="10" fillId="2" borderId="20" xfId="0" applyNumberFormat="1" applyFont="1" applyFill="1" applyBorder="1" applyAlignment="1">
      <alignment horizontal="right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2" borderId="4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4">
    <cellStyle name="Normal" xfId="0" builtinId="0"/>
    <cellStyle name="Normal 2" xfId="1"/>
    <cellStyle name="Normal 2 2" xfId="2"/>
    <cellStyle name="Normal 2 2 2" xfId="6"/>
    <cellStyle name="Normal 2 2 2 2" xfId="7"/>
    <cellStyle name="Normal 2 2 2 2 2" xfId="9"/>
    <cellStyle name="Normal 2 2 2 2 2 2" xfId="4"/>
    <cellStyle name="Normal 2 2 2 2 2 3" xfId="10"/>
    <cellStyle name="Normal 2 2 3" xfId="12"/>
    <cellStyle name="Normal 2 3" xfId="3"/>
    <cellStyle name="Normal 2 4" xfId="11"/>
    <cellStyle name="Normal 3" xfId="5"/>
    <cellStyle name="Normal 3 2" xfId="8"/>
    <cellStyle name="Normal 4" xfId="13"/>
  </cellStyles>
  <dxfs count="2"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0"/>
  <sheetViews>
    <sheetView tabSelected="1" zoomScale="130" zoomScaleNormal="130" workbookViewId="0">
      <selection activeCell="O8" sqref="O8"/>
    </sheetView>
  </sheetViews>
  <sheetFormatPr defaultRowHeight="15"/>
  <cols>
    <col min="1" max="1" width="4.28515625" style="50" customWidth="1"/>
    <col min="2" max="2" width="5.28515625" style="51" customWidth="1"/>
    <col min="3" max="3" width="8.7109375" style="50" bestFit="1" customWidth="1"/>
    <col min="4" max="4" width="9.42578125" style="35" bestFit="1" customWidth="1"/>
    <col min="5" max="5" width="10.28515625" style="52" bestFit="1" customWidth="1"/>
    <col min="6" max="6" width="8.5703125" style="50" bestFit="1" customWidth="1"/>
    <col min="7" max="7" width="18.28515625" style="53" customWidth="1"/>
    <col min="8" max="8" width="19.85546875" style="54" customWidth="1"/>
    <col min="9" max="9" width="6" style="1" bestFit="1" customWidth="1"/>
    <col min="10" max="11" width="8.140625" style="1" customWidth="1"/>
    <col min="12" max="12" width="5.85546875" style="1" bestFit="1" customWidth="1"/>
    <col min="13" max="13" width="10.42578125" style="1" bestFit="1" customWidth="1"/>
    <col min="14" max="14" width="9.140625" style="1"/>
    <col min="15" max="15" width="10.42578125" style="1" bestFit="1" customWidth="1"/>
    <col min="16" max="16" width="9.140625" style="1"/>
    <col min="17" max="17" width="12" style="1" bestFit="1" customWidth="1"/>
    <col min="18" max="16384" width="9.140625" style="1"/>
  </cols>
  <sheetData>
    <row r="1" spans="1:13" ht="15.75" thickBot="1"/>
    <row r="2" spans="1:13">
      <c r="A2" s="55"/>
      <c r="B2" s="56"/>
      <c r="C2" s="57"/>
      <c r="D2" s="36"/>
      <c r="E2" s="58"/>
      <c r="F2" s="57"/>
      <c r="G2" s="59"/>
      <c r="H2" s="60"/>
      <c r="I2" s="61"/>
      <c r="J2" s="61"/>
      <c r="K2" s="61"/>
      <c r="L2" s="61"/>
      <c r="M2" s="62"/>
    </row>
    <row r="3" spans="1:13" s="50" customFormat="1">
      <c r="A3" s="63" t="s">
        <v>1</v>
      </c>
      <c r="B3" s="64"/>
      <c r="C3" s="37"/>
      <c r="D3" s="37"/>
      <c r="E3" s="65"/>
      <c r="F3" s="66"/>
      <c r="G3" s="67"/>
      <c r="H3" s="67"/>
      <c r="I3" s="66"/>
      <c r="J3" s="65" t="s">
        <v>56</v>
      </c>
      <c r="K3" s="38"/>
      <c r="L3" s="83"/>
      <c r="M3" s="68"/>
    </row>
    <row r="4" spans="1:13" s="50" customFormat="1">
      <c r="A4" s="63" t="s">
        <v>19</v>
      </c>
      <c r="B4" s="64"/>
      <c r="C4" s="37"/>
      <c r="D4" s="37"/>
      <c r="E4" s="65"/>
      <c r="F4" s="38"/>
      <c r="G4" s="67"/>
      <c r="H4" s="67"/>
      <c r="I4" s="66"/>
      <c r="J4" s="65" t="s">
        <v>91</v>
      </c>
      <c r="K4" s="38"/>
      <c r="L4" s="83"/>
      <c r="M4" s="68"/>
    </row>
    <row r="5" spans="1:13" s="50" customFormat="1" ht="16.5">
      <c r="A5" s="63" t="s">
        <v>2</v>
      </c>
      <c r="B5" s="69"/>
      <c r="C5" s="37"/>
      <c r="D5" s="37"/>
      <c r="E5" s="70"/>
      <c r="F5" s="38"/>
      <c r="G5" s="67"/>
      <c r="H5" s="67"/>
      <c r="I5" s="66"/>
      <c r="J5" s="65" t="s">
        <v>57</v>
      </c>
      <c r="K5" s="38"/>
      <c r="L5" s="83"/>
      <c r="M5" s="68"/>
    </row>
    <row r="6" spans="1:13" s="50" customFormat="1">
      <c r="A6" s="63" t="s">
        <v>20</v>
      </c>
      <c r="B6" s="69"/>
      <c r="C6" s="37"/>
      <c r="D6" s="37"/>
      <c r="E6" s="71"/>
      <c r="F6" s="38"/>
      <c r="G6" s="67"/>
      <c r="H6" s="67"/>
      <c r="I6" s="66"/>
      <c r="J6" s="65" t="s">
        <v>0</v>
      </c>
      <c r="K6" s="38"/>
      <c r="L6" s="83"/>
      <c r="M6" s="68"/>
    </row>
    <row r="7" spans="1:13" s="50" customFormat="1">
      <c r="A7" s="72"/>
      <c r="B7" s="69"/>
      <c r="C7" s="38"/>
      <c r="D7" s="38"/>
      <c r="E7" s="66"/>
      <c r="F7" s="38"/>
      <c r="G7" s="67"/>
      <c r="H7" s="67"/>
      <c r="I7" s="66"/>
      <c r="J7" s="65" t="s">
        <v>3</v>
      </c>
      <c r="K7" s="38"/>
      <c r="L7" s="83"/>
      <c r="M7" s="68"/>
    </row>
    <row r="8" spans="1:13" s="50" customFormat="1" ht="15.75" thickBot="1">
      <c r="A8" s="73"/>
      <c r="B8" s="74"/>
      <c r="C8" s="39"/>
      <c r="D8" s="39"/>
      <c r="E8" s="75"/>
      <c r="F8" s="39"/>
      <c r="G8" s="76"/>
      <c r="H8" s="76"/>
      <c r="I8" s="75"/>
      <c r="J8" s="77"/>
      <c r="K8" s="39"/>
      <c r="L8" s="84"/>
      <c r="M8" s="78"/>
    </row>
    <row r="9" spans="1:13" s="2" customFormat="1" ht="26.25" thickBot="1">
      <c r="A9" s="5" t="s">
        <v>16</v>
      </c>
      <c r="B9" s="6" t="s">
        <v>15</v>
      </c>
      <c r="C9" s="6" t="s">
        <v>14</v>
      </c>
      <c r="D9" s="6" t="s">
        <v>4</v>
      </c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7" t="s">
        <v>12</v>
      </c>
      <c r="M9" s="8" t="s">
        <v>13</v>
      </c>
    </row>
    <row r="10" spans="1:13" s="2" customFormat="1">
      <c r="A10" s="93">
        <v>1</v>
      </c>
      <c r="B10" s="94">
        <v>1</v>
      </c>
      <c r="C10" s="95" t="s">
        <v>92</v>
      </c>
      <c r="D10" s="95" t="s">
        <v>31</v>
      </c>
      <c r="E10" s="96" t="s">
        <v>93</v>
      </c>
      <c r="F10" s="96" t="s">
        <v>94</v>
      </c>
      <c r="G10" s="96" t="s">
        <v>95</v>
      </c>
      <c r="H10" s="97" t="s">
        <v>96</v>
      </c>
      <c r="I10" s="98">
        <v>50</v>
      </c>
      <c r="J10" s="98">
        <v>2050</v>
      </c>
      <c r="K10" s="99"/>
      <c r="L10" s="100"/>
      <c r="M10" s="101"/>
    </row>
    <row r="11" spans="1:13" s="2" customFormat="1">
      <c r="A11" s="85">
        <f>A10+1</f>
        <v>2</v>
      </c>
      <c r="B11" s="3"/>
      <c r="C11" s="87"/>
      <c r="D11" s="87"/>
      <c r="E11" s="88" t="s">
        <v>93</v>
      </c>
      <c r="F11" s="88" t="s">
        <v>97</v>
      </c>
      <c r="G11" s="88" t="s">
        <v>98</v>
      </c>
      <c r="H11" s="89" t="s">
        <v>99</v>
      </c>
      <c r="I11" s="90">
        <v>9</v>
      </c>
      <c r="J11" s="90">
        <v>134</v>
      </c>
      <c r="K11" s="32"/>
      <c r="L11" s="33"/>
      <c r="M11" s="86"/>
    </row>
    <row r="12" spans="1:13" s="2" customFormat="1">
      <c r="A12" s="85">
        <f>A11+1</f>
        <v>3</v>
      </c>
      <c r="B12" s="3"/>
      <c r="C12" s="87"/>
      <c r="D12" s="87"/>
      <c r="E12" s="88" t="s">
        <v>93</v>
      </c>
      <c r="F12" s="88" t="s">
        <v>100</v>
      </c>
      <c r="G12" s="88" t="s">
        <v>101</v>
      </c>
      <c r="H12" s="89" t="s">
        <v>102</v>
      </c>
      <c r="I12" s="90">
        <v>15</v>
      </c>
      <c r="J12" s="90">
        <v>411</v>
      </c>
      <c r="K12" s="32"/>
      <c r="L12" s="33"/>
      <c r="M12" s="86"/>
    </row>
    <row r="13" spans="1:13" s="2" customFormat="1" ht="12.75">
      <c r="A13" s="85"/>
      <c r="B13" s="3"/>
      <c r="C13" s="3"/>
      <c r="D13" s="3"/>
      <c r="E13" s="3"/>
      <c r="F13" s="3"/>
      <c r="G13" s="3"/>
      <c r="H13" s="3"/>
      <c r="I13" s="32">
        <f>SUM(I10:I12)</f>
        <v>74</v>
      </c>
      <c r="J13" s="32">
        <f>SUM(J10:J12)</f>
        <v>2595</v>
      </c>
      <c r="K13" s="32">
        <v>2595</v>
      </c>
      <c r="L13" s="33">
        <v>2.33</v>
      </c>
      <c r="M13" s="86">
        <f>K13*L13</f>
        <v>6046.35</v>
      </c>
    </row>
    <row r="14" spans="1:13" s="2" customFormat="1" ht="30">
      <c r="A14" s="85">
        <v>4</v>
      </c>
      <c r="B14" s="3">
        <v>2</v>
      </c>
      <c r="C14" s="87" t="s">
        <v>103</v>
      </c>
      <c r="D14" s="87" t="s">
        <v>31</v>
      </c>
      <c r="E14" s="88" t="s">
        <v>93</v>
      </c>
      <c r="F14" s="88" t="s">
        <v>104</v>
      </c>
      <c r="G14" s="88" t="s">
        <v>105</v>
      </c>
      <c r="H14" s="89" t="s">
        <v>596</v>
      </c>
      <c r="I14" s="90">
        <v>64</v>
      </c>
      <c r="J14" s="90">
        <v>1598</v>
      </c>
      <c r="K14" s="32"/>
      <c r="L14" s="33"/>
      <c r="M14" s="86"/>
    </row>
    <row r="15" spans="1:13" s="2" customFormat="1">
      <c r="A15" s="85">
        <f>A14+1</f>
        <v>5</v>
      </c>
      <c r="B15" s="3"/>
      <c r="C15" s="87"/>
      <c r="D15" s="87"/>
      <c r="E15" s="88" t="s">
        <v>93</v>
      </c>
      <c r="F15" s="88" t="s">
        <v>106</v>
      </c>
      <c r="G15" s="88" t="s">
        <v>42</v>
      </c>
      <c r="H15" s="89" t="s">
        <v>107</v>
      </c>
      <c r="I15" s="90">
        <v>29</v>
      </c>
      <c r="J15" s="90">
        <v>488</v>
      </c>
      <c r="K15" s="32"/>
      <c r="L15" s="33"/>
      <c r="M15" s="86"/>
    </row>
    <row r="16" spans="1:13" s="2" customFormat="1">
      <c r="A16" s="85">
        <f>A15+1</f>
        <v>6</v>
      </c>
      <c r="B16" s="3"/>
      <c r="C16" s="87"/>
      <c r="D16" s="87"/>
      <c r="E16" s="88" t="s">
        <v>93</v>
      </c>
      <c r="F16" s="88" t="s">
        <v>108</v>
      </c>
      <c r="G16" s="88" t="s">
        <v>51</v>
      </c>
      <c r="H16" s="89" t="s">
        <v>109</v>
      </c>
      <c r="I16" s="90">
        <v>3</v>
      </c>
      <c r="J16" s="90">
        <v>37</v>
      </c>
      <c r="K16" s="32"/>
      <c r="L16" s="33"/>
      <c r="M16" s="86"/>
    </row>
    <row r="17" spans="1:13" s="2" customFormat="1">
      <c r="A17" s="85">
        <f>A16+1</f>
        <v>7</v>
      </c>
      <c r="B17" s="3"/>
      <c r="C17" s="87"/>
      <c r="D17" s="87"/>
      <c r="E17" s="88" t="s">
        <v>93</v>
      </c>
      <c r="F17" s="88" t="s">
        <v>110</v>
      </c>
      <c r="G17" s="88" t="s">
        <v>111</v>
      </c>
      <c r="H17" s="89" t="s">
        <v>112</v>
      </c>
      <c r="I17" s="90">
        <v>1</v>
      </c>
      <c r="J17" s="90">
        <v>7</v>
      </c>
      <c r="K17" s="32"/>
      <c r="L17" s="33"/>
      <c r="M17" s="86"/>
    </row>
    <row r="18" spans="1:13" s="2" customFormat="1">
      <c r="A18" s="85">
        <f>A17+1</f>
        <v>8</v>
      </c>
      <c r="B18" s="3"/>
      <c r="C18" s="87"/>
      <c r="D18" s="87"/>
      <c r="E18" s="88" t="s">
        <v>93</v>
      </c>
      <c r="F18" s="88" t="s">
        <v>113</v>
      </c>
      <c r="G18" s="88" t="s">
        <v>114</v>
      </c>
      <c r="H18" s="89" t="s">
        <v>115</v>
      </c>
      <c r="I18" s="90">
        <v>4</v>
      </c>
      <c r="J18" s="90">
        <v>77</v>
      </c>
      <c r="K18" s="32"/>
      <c r="L18" s="33"/>
      <c r="M18" s="86"/>
    </row>
    <row r="19" spans="1:13" s="2" customFormat="1" ht="12.75">
      <c r="A19" s="85"/>
      <c r="B19" s="3"/>
      <c r="C19" s="3"/>
      <c r="D19" s="3"/>
      <c r="E19" s="3"/>
      <c r="F19" s="3"/>
      <c r="G19" s="3"/>
      <c r="H19" s="3"/>
      <c r="I19" s="32">
        <f>SUM(I14:I18)</f>
        <v>101</v>
      </c>
      <c r="J19" s="32">
        <f>SUM(J14:J18)</f>
        <v>2207</v>
      </c>
      <c r="K19" s="32">
        <v>2500</v>
      </c>
      <c r="L19" s="33">
        <v>2.33</v>
      </c>
      <c r="M19" s="86">
        <f>K19*L19</f>
        <v>5825</v>
      </c>
    </row>
    <row r="20" spans="1:13" s="2" customFormat="1" ht="30">
      <c r="A20" s="85">
        <v>9</v>
      </c>
      <c r="B20" s="3">
        <v>3</v>
      </c>
      <c r="C20" s="87" t="s">
        <v>116</v>
      </c>
      <c r="D20" s="87" t="s">
        <v>31</v>
      </c>
      <c r="E20" s="88" t="s">
        <v>93</v>
      </c>
      <c r="F20" s="88" t="s">
        <v>117</v>
      </c>
      <c r="G20" s="88" t="s">
        <v>33</v>
      </c>
      <c r="H20" s="89" t="s">
        <v>597</v>
      </c>
      <c r="I20" s="90">
        <v>35</v>
      </c>
      <c r="J20" s="90">
        <v>1149</v>
      </c>
      <c r="K20" s="32"/>
      <c r="L20" s="33"/>
      <c r="M20" s="86"/>
    </row>
    <row r="21" spans="1:13" s="2" customFormat="1" ht="30">
      <c r="A21" s="85">
        <f>A20+1</f>
        <v>10</v>
      </c>
      <c r="B21" s="3"/>
      <c r="C21" s="87"/>
      <c r="D21" s="87"/>
      <c r="E21" s="88" t="s">
        <v>93</v>
      </c>
      <c r="F21" s="88" t="s">
        <v>118</v>
      </c>
      <c r="G21" s="88" t="s">
        <v>63</v>
      </c>
      <c r="H21" s="89" t="s">
        <v>119</v>
      </c>
      <c r="I21" s="90">
        <v>52</v>
      </c>
      <c r="J21" s="90">
        <v>337</v>
      </c>
      <c r="K21" s="32"/>
      <c r="L21" s="33"/>
      <c r="M21" s="86"/>
    </row>
    <row r="22" spans="1:13" s="2" customFormat="1">
      <c r="A22" s="85">
        <f>A21+1</f>
        <v>11</v>
      </c>
      <c r="B22" s="3"/>
      <c r="C22" s="87"/>
      <c r="D22" s="87"/>
      <c r="E22" s="88" t="s">
        <v>93</v>
      </c>
      <c r="F22" s="88" t="s">
        <v>120</v>
      </c>
      <c r="G22" s="88" t="s">
        <v>121</v>
      </c>
      <c r="H22" s="89" t="s">
        <v>122</v>
      </c>
      <c r="I22" s="90">
        <v>1</v>
      </c>
      <c r="J22" s="90">
        <v>7</v>
      </c>
      <c r="K22" s="32"/>
      <c r="L22" s="33"/>
      <c r="M22" s="86"/>
    </row>
    <row r="23" spans="1:13" s="2" customFormat="1">
      <c r="A23" s="85">
        <f>A22+1</f>
        <v>12</v>
      </c>
      <c r="B23" s="3"/>
      <c r="C23" s="87"/>
      <c r="D23" s="87"/>
      <c r="E23" s="88" t="s">
        <v>93</v>
      </c>
      <c r="F23" s="88" t="s">
        <v>123</v>
      </c>
      <c r="G23" s="88" t="s">
        <v>64</v>
      </c>
      <c r="H23" s="89" t="s">
        <v>124</v>
      </c>
      <c r="I23" s="90">
        <v>1</v>
      </c>
      <c r="J23" s="90">
        <v>7</v>
      </c>
      <c r="K23" s="32"/>
      <c r="L23" s="33"/>
      <c r="M23" s="86"/>
    </row>
    <row r="24" spans="1:13" s="2" customFormat="1" ht="12.75">
      <c r="A24" s="85"/>
      <c r="B24" s="3"/>
      <c r="C24" s="3"/>
      <c r="D24" s="3"/>
      <c r="E24" s="3"/>
      <c r="F24" s="3"/>
      <c r="G24" s="3"/>
      <c r="H24" s="3"/>
      <c r="I24" s="32">
        <f>SUM(I20:I23)</f>
        <v>89</v>
      </c>
      <c r="J24" s="32">
        <f>SUM(J20:J23)</f>
        <v>1500</v>
      </c>
      <c r="K24" s="32">
        <v>1500</v>
      </c>
      <c r="L24" s="33">
        <v>2.33</v>
      </c>
      <c r="M24" s="86">
        <f>K24*L24</f>
        <v>3495</v>
      </c>
    </row>
    <row r="25" spans="1:13" s="2" customFormat="1" ht="30">
      <c r="A25" s="85">
        <v>13</v>
      </c>
      <c r="B25" s="3">
        <v>4</v>
      </c>
      <c r="C25" s="87" t="s">
        <v>125</v>
      </c>
      <c r="D25" s="87" t="s">
        <v>31</v>
      </c>
      <c r="E25" s="88" t="s">
        <v>93</v>
      </c>
      <c r="F25" s="88" t="s">
        <v>126</v>
      </c>
      <c r="G25" s="88" t="s">
        <v>127</v>
      </c>
      <c r="H25" s="89" t="s">
        <v>128</v>
      </c>
      <c r="I25" s="90">
        <v>64</v>
      </c>
      <c r="J25" s="90">
        <v>1346</v>
      </c>
      <c r="K25" s="32"/>
      <c r="L25" s="33"/>
      <c r="M25" s="86"/>
    </row>
    <row r="26" spans="1:13" s="2" customFormat="1">
      <c r="A26" s="85">
        <f>A25+1</f>
        <v>14</v>
      </c>
      <c r="B26" s="3"/>
      <c r="C26" s="87" t="s">
        <v>129</v>
      </c>
      <c r="D26" s="87"/>
      <c r="E26" s="88" t="s">
        <v>93</v>
      </c>
      <c r="F26" s="88" t="s">
        <v>130</v>
      </c>
      <c r="G26" s="88" t="s">
        <v>38</v>
      </c>
      <c r="H26" s="89" t="s">
        <v>131</v>
      </c>
      <c r="I26" s="90">
        <v>99</v>
      </c>
      <c r="J26" s="90">
        <v>580</v>
      </c>
      <c r="K26" s="32"/>
      <c r="L26" s="33"/>
      <c r="M26" s="86"/>
    </row>
    <row r="27" spans="1:13" s="2" customFormat="1">
      <c r="A27" s="85">
        <f>A26+1</f>
        <v>15</v>
      </c>
      <c r="B27" s="3"/>
      <c r="C27" s="87"/>
      <c r="D27" s="87"/>
      <c r="E27" s="88" t="s">
        <v>93</v>
      </c>
      <c r="F27" s="88" t="s">
        <v>132</v>
      </c>
      <c r="G27" s="88" t="s">
        <v>65</v>
      </c>
      <c r="H27" s="89" t="s">
        <v>133</v>
      </c>
      <c r="I27" s="90">
        <v>33</v>
      </c>
      <c r="J27" s="90">
        <v>293</v>
      </c>
      <c r="K27" s="32"/>
      <c r="L27" s="33"/>
      <c r="M27" s="86"/>
    </row>
    <row r="28" spans="1:13" s="2" customFormat="1">
      <c r="A28" s="85">
        <f>A27+1</f>
        <v>16</v>
      </c>
      <c r="B28" s="3"/>
      <c r="C28" s="87"/>
      <c r="D28" s="87"/>
      <c r="E28" s="88" t="s">
        <v>93</v>
      </c>
      <c r="F28" s="88" t="s">
        <v>134</v>
      </c>
      <c r="G28" s="88" t="s">
        <v>135</v>
      </c>
      <c r="H28" s="89" t="s">
        <v>136</v>
      </c>
      <c r="I28" s="90">
        <v>109</v>
      </c>
      <c r="J28" s="90">
        <v>671</v>
      </c>
      <c r="K28" s="32"/>
      <c r="L28" s="33"/>
      <c r="M28" s="86"/>
    </row>
    <row r="29" spans="1:13" s="2" customFormat="1" ht="12.75">
      <c r="A29" s="85"/>
      <c r="B29" s="3"/>
      <c r="C29" s="3"/>
      <c r="D29" s="3"/>
      <c r="E29" s="3"/>
      <c r="F29" s="3"/>
      <c r="G29" s="3"/>
      <c r="H29" s="3"/>
      <c r="I29" s="32">
        <f>SUM(I25:I28)</f>
        <v>305</v>
      </c>
      <c r="J29" s="32">
        <f>SUM(J25:J28)</f>
        <v>2890</v>
      </c>
      <c r="K29" s="32">
        <v>2890</v>
      </c>
      <c r="L29" s="33">
        <v>2.33</v>
      </c>
      <c r="M29" s="86">
        <f>K29*L29</f>
        <v>6733.7</v>
      </c>
    </row>
    <row r="30" spans="1:13" s="2" customFormat="1">
      <c r="A30" s="85">
        <v>17</v>
      </c>
      <c r="B30" s="3">
        <v>5</v>
      </c>
      <c r="C30" s="87" t="s">
        <v>137</v>
      </c>
      <c r="D30" s="87" t="s">
        <v>31</v>
      </c>
      <c r="E30" s="88" t="s">
        <v>93</v>
      </c>
      <c r="F30" s="88" t="s">
        <v>138</v>
      </c>
      <c r="G30" s="88" t="s">
        <v>139</v>
      </c>
      <c r="H30" s="89" t="s">
        <v>140</v>
      </c>
      <c r="I30" s="90">
        <v>22</v>
      </c>
      <c r="J30" s="90">
        <v>346</v>
      </c>
      <c r="K30" s="32"/>
      <c r="L30" s="33"/>
      <c r="M30" s="86"/>
    </row>
    <row r="31" spans="1:13" s="2" customFormat="1">
      <c r="A31" s="85">
        <f>A30+1</f>
        <v>18</v>
      </c>
      <c r="B31" s="3"/>
      <c r="C31" s="87"/>
      <c r="D31" s="87"/>
      <c r="E31" s="88" t="s">
        <v>93</v>
      </c>
      <c r="F31" s="88" t="s">
        <v>141</v>
      </c>
      <c r="G31" s="88" t="s">
        <v>139</v>
      </c>
      <c r="H31" s="89" t="s">
        <v>142</v>
      </c>
      <c r="I31" s="90">
        <v>1</v>
      </c>
      <c r="J31" s="90">
        <v>10</v>
      </c>
      <c r="K31" s="32"/>
      <c r="L31" s="33"/>
      <c r="M31" s="86"/>
    </row>
    <row r="32" spans="1:13" s="2" customFormat="1" ht="30">
      <c r="A32" s="85">
        <f>A31+1</f>
        <v>19</v>
      </c>
      <c r="B32" s="3"/>
      <c r="C32" s="87"/>
      <c r="D32" s="87"/>
      <c r="E32" s="88" t="s">
        <v>93</v>
      </c>
      <c r="F32" s="88" t="s">
        <v>143</v>
      </c>
      <c r="G32" s="88" t="s">
        <v>144</v>
      </c>
      <c r="H32" s="89" t="s">
        <v>598</v>
      </c>
      <c r="I32" s="90">
        <v>8</v>
      </c>
      <c r="J32" s="90">
        <v>123</v>
      </c>
      <c r="K32" s="32"/>
      <c r="L32" s="33"/>
      <c r="M32" s="86"/>
    </row>
    <row r="33" spans="1:13" s="2" customFormat="1">
      <c r="A33" s="85">
        <f>A32+1</f>
        <v>20</v>
      </c>
      <c r="B33" s="3"/>
      <c r="C33" s="87"/>
      <c r="D33" s="87"/>
      <c r="E33" s="88" t="s">
        <v>93</v>
      </c>
      <c r="F33" s="88" t="s">
        <v>145</v>
      </c>
      <c r="G33" s="88" t="s">
        <v>146</v>
      </c>
      <c r="H33" s="89" t="s">
        <v>623</v>
      </c>
      <c r="I33" s="90">
        <v>15</v>
      </c>
      <c r="J33" s="90">
        <v>267</v>
      </c>
      <c r="K33" s="32"/>
      <c r="L33" s="33"/>
      <c r="M33" s="86"/>
    </row>
    <row r="34" spans="1:13" s="2" customFormat="1">
      <c r="A34" s="85">
        <f>A33+1</f>
        <v>21</v>
      </c>
      <c r="B34" s="3"/>
      <c r="C34" s="87"/>
      <c r="D34" s="87"/>
      <c r="E34" s="88" t="s">
        <v>93</v>
      </c>
      <c r="F34" s="88" t="s">
        <v>147</v>
      </c>
      <c r="G34" s="88" t="s">
        <v>148</v>
      </c>
      <c r="H34" s="89" t="s">
        <v>149</v>
      </c>
      <c r="I34" s="90">
        <v>7</v>
      </c>
      <c r="J34" s="90">
        <v>58</v>
      </c>
      <c r="K34" s="32"/>
      <c r="L34" s="33"/>
      <c r="M34" s="86"/>
    </row>
    <row r="35" spans="1:13" s="2" customFormat="1">
      <c r="A35" s="85">
        <f>A34+1</f>
        <v>22</v>
      </c>
      <c r="B35" s="3"/>
      <c r="C35" s="87"/>
      <c r="D35" s="87"/>
      <c r="E35" s="88" t="s">
        <v>93</v>
      </c>
      <c r="F35" s="88" t="s">
        <v>150</v>
      </c>
      <c r="G35" s="88" t="s">
        <v>151</v>
      </c>
      <c r="H35" s="89" t="s">
        <v>152</v>
      </c>
      <c r="I35" s="90">
        <v>10</v>
      </c>
      <c r="J35" s="90">
        <v>400</v>
      </c>
      <c r="K35" s="32"/>
      <c r="L35" s="33"/>
      <c r="M35" s="86"/>
    </row>
    <row r="36" spans="1:13" s="2" customFormat="1" ht="12.75">
      <c r="A36" s="85"/>
      <c r="B36" s="3"/>
      <c r="C36" s="3"/>
      <c r="D36" s="3"/>
      <c r="E36" s="3"/>
      <c r="F36" s="3"/>
      <c r="G36" s="3"/>
      <c r="H36" s="3"/>
      <c r="I36" s="32">
        <f>SUM(I30:I35)</f>
        <v>63</v>
      </c>
      <c r="J36" s="32">
        <f>SUM(J30:J35)</f>
        <v>1204</v>
      </c>
      <c r="K36" s="32">
        <v>1500</v>
      </c>
      <c r="L36" s="33">
        <v>2.33</v>
      </c>
      <c r="M36" s="86">
        <f>K36*L36</f>
        <v>3495</v>
      </c>
    </row>
    <row r="37" spans="1:13" s="2" customFormat="1">
      <c r="A37" s="85">
        <v>23</v>
      </c>
      <c r="B37" s="3">
        <v>6</v>
      </c>
      <c r="C37" s="87" t="s">
        <v>153</v>
      </c>
      <c r="D37" s="87" t="s">
        <v>31</v>
      </c>
      <c r="E37" s="88" t="s">
        <v>93</v>
      </c>
      <c r="F37" s="88" t="s">
        <v>154</v>
      </c>
      <c r="G37" s="88" t="s">
        <v>54</v>
      </c>
      <c r="H37" s="89" t="s">
        <v>155</v>
      </c>
      <c r="I37" s="90">
        <v>33</v>
      </c>
      <c r="J37" s="90">
        <v>322</v>
      </c>
      <c r="K37" s="32"/>
      <c r="L37" s="33"/>
      <c r="M37" s="86"/>
    </row>
    <row r="38" spans="1:13" s="2" customFormat="1" ht="30">
      <c r="A38" s="85">
        <f>A37+1</f>
        <v>24</v>
      </c>
      <c r="B38" s="3"/>
      <c r="C38" s="87"/>
      <c r="D38" s="87"/>
      <c r="E38" s="88" t="s">
        <v>93</v>
      </c>
      <c r="F38" s="88" t="s">
        <v>156</v>
      </c>
      <c r="G38" s="88" t="s">
        <v>157</v>
      </c>
      <c r="H38" s="89" t="s">
        <v>599</v>
      </c>
      <c r="I38" s="90">
        <v>61</v>
      </c>
      <c r="J38" s="90">
        <v>2205</v>
      </c>
      <c r="K38" s="32"/>
      <c r="L38" s="33"/>
      <c r="M38" s="86"/>
    </row>
    <row r="39" spans="1:13" s="2" customFormat="1">
      <c r="A39" s="85">
        <f>A38+1</f>
        <v>25</v>
      </c>
      <c r="B39" s="3"/>
      <c r="C39" s="87"/>
      <c r="D39" s="87"/>
      <c r="E39" s="88" t="s">
        <v>93</v>
      </c>
      <c r="F39" s="88" t="s">
        <v>158</v>
      </c>
      <c r="G39" s="88" t="s">
        <v>66</v>
      </c>
      <c r="H39" s="89" t="s">
        <v>159</v>
      </c>
      <c r="I39" s="90">
        <v>1</v>
      </c>
      <c r="J39" s="90">
        <v>50</v>
      </c>
      <c r="K39" s="32"/>
      <c r="L39" s="33"/>
      <c r="M39" s="86"/>
    </row>
    <row r="40" spans="1:13" s="2" customFormat="1" ht="12.75">
      <c r="A40" s="85"/>
      <c r="B40" s="3"/>
      <c r="C40" s="3"/>
      <c r="D40" s="3"/>
      <c r="E40" s="3"/>
      <c r="F40" s="3"/>
      <c r="G40" s="3"/>
      <c r="H40" s="3"/>
      <c r="I40" s="32">
        <f>SUM(I37:I39)</f>
        <v>95</v>
      </c>
      <c r="J40" s="32">
        <f>SUM(J37:J39)</f>
        <v>2577</v>
      </c>
      <c r="K40" s="32">
        <v>2577</v>
      </c>
      <c r="L40" s="33">
        <v>2.33</v>
      </c>
      <c r="M40" s="86">
        <f>K40*L40</f>
        <v>6004.41</v>
      </c>
    </row>
    <row r="41" spans="1:13" s="2" customFormat="1">
      <c r="A41" s="85">
        <v>26</v>
      </c>
      <c r="B41" s="3">
        <v>7</v>
      </c>
      <c r="C41" s="87" t="s">
        <v>160</v>
      </c>
      <c r="D41" s="87" t="s">
        <v>31</v>
      </c>
      <c r="E41" s="88" t="s">
        <v>161</v>
      </c>
      <c r="F41" s="88" t="s">
        <v>162</v>
      </c>
      <c r="G41" s="88" t="s">
        <v>67</v>
      </c>
      <c r="H41" s="89" t="s">
        <v>163</v>
      </c>
      <c r="I41" s="90">
        <v>54</v>
      </c>
      <c r="J41" s="90">
        <v>1195</v>
      </c>
      <c r="K41" s="32"/>
      <c r="L41" s="33"/>
      <c r="M41" s="86"/>
    </row>
    <row r="42" spans="1:13" s="2" customFormat="1" ht="30">
      <c r="A42" s="85">
        <f>A41+1</f>
        <v>27</v>
      </c>
      <c r="B42" s="3"/>
      <c r="C42" s="87"/>
      <c r="D42" s="87"/>
      <c r="E42" s="88" t="s">
        <v>161</v>
      </c>
      <c r="F42" s="88" t="s">
        <v>164</v>
      </c>
      <c r="G42" s="88" t="s">
        <v>165</v>
      </c>
      <c r="H42" s="89" t="s">
        <v>600</v>
      </c>
      <c r="I42" s="90">
        <v>20</v>
      </c>
      <c r="J42" s="90">
        <v>488</v>
      </c>
      <c r="K42" s="32"/>
      <c r="L42" s="33"/>
      <c r="M42" s="86"/>
    </row>
    <row r="43" spans="1:13" s="2" customFormat="1" ht="12.75">
      <c r="A43" s="85"/>
      <c r="B43" s="3"/>
      <c r="C43" s="3"/>
      <c r="D43" s="3"/>
      <c r="E43" s="3"/>
      <c r="F43" s="3"/>
      <c r="G43" s="3"/>
      <c r="H43" s="3"/>
      <c r="I43" s="32">
        <f>SUM(I41:I42)</f>
        <v>74</v>
      </c>
      <c r="J43" s="32">
        <f>SUM(J41:J42)</f>
        <v>1683</v>
      </c>
      <c r="K43" s="32">
        <v>1683</v>
      </c>
      <c r="L43" s="33">
        <v>2.33</v>
      </c>
      <c r="M43" s="86">
        <f>K43*L43</f>
        <v>3921.3900000000003</v>
      </c>
    </row>
    <row r="44" spans="1:13" s="2" customFormat="1">
      <c r="A44" s="85">
        <v>28</v>
      </c>
      <c r="B44" s="3">
        <v>8</v>
      </c>
      <c r="C44" s="87">
        <v>9420731</v>
      </c>
      <c r="D44" s="87" t="s">
        <v>31</v>
      </c>
      <c r="E44" s="88" t="s">
        <v>161</v>
      </c>
      <c r="F44" s="88" t="s">
        <v>166</v>
      </c>
      <c r="G44" s="88" t="s">
        <v>68</v>
      </c>
      <c r="H44" s="89" t="s">
        <v>167</v>
      </c>
      <c r="I44" s="90">
        <v>7</v>
      </c>
      <c r="J44" s="90">
        <v>116</v>
      </c>
      <c r="K44" s="32"/>
      <c r="L44" s="33"/>
      <c r="M44" s="86"/>
    </row>
    <row r="45" spans="1:13" s="2" customFormat="1">
      <c r="A45" s="85">
        <f>A44+1</f>
        <v>29</v>
      </c>
      <c r="B45" s="3"/>
      <c r="C45" s="87" t="s">
        <v>168</v>
      </c>
      <c r="D45" s="87"/>
      <c r="E45" s="88" t="s">
        <v>161</v>
      </c>
      <c r="F45" s="88" t="s">
        <v>169</v>
      </c>
      <c r="G45" s="88" t="s">
        <v>69</v>
      </c>
      <c r="H45" s="89" t="s">
        <v>170</v>
      </c>
      <c r="I45" s="90">
        <v>13</v>
      </c>
      <c r="J45" s="90">
        <v>151</v>
      </c>
      <c r="K45" s="32"/>
      <c r="L45" s="33"/>
      <c r="M45" s="86"/>
    </row>
    <row r="46" spans="1:13" s="2" customFormat="1">
      <c r="A46" s="85">
        <f>A45+1</f>
        <v>30</v>
      </c>
      <c r="B46" s="3"/>
      <c r="C46" s="87"/>
      <c r="D46" s="87"/>
      <c r="E46" s="88" t="s">
        <v>161</v>
      </c>
      <c r="F46" s="88" t="s">
        <v>171</v>
      </c>
      <c r="G46" s="88" t="s">
        <v>68</v>
      </c>
      <c r="H46" s="89" t="s">
        <v>172</v>
      </c>
      <c r="I46" s="90">
        <v>18</v>
      </c>
      <c r="J46" s="90">
        <v>364</v>
      </c>
      <c r="K46" s="32"/>
      <c r="L46" s="33"/>
      <c r="M46" s="86"/>
    </row>
    <row r="47" spans="1:13" s="2" customFormat="1">
      <c r="A47" s="85">
        <f>A46+1</f>
        <v>31</v>
      </c>
      <c r="B47" s="3"/>
      <c r="C47" s="87"/>
      <c r="D47" s="87"/>
      <c r="E47" s="88" t="s">
        <v>161</v>
      </c>
      <c r="F47" s="88" t="s">
        <v>173</v>
      </c>
      <c r="G47" s="88" t="s">
        <v>174</v>
      </c>
      <c r="H47" s="89" t="s">
        <v>175</v>
      </c>
      <c r="I47" s="90">
        <v>29</v>
      </c>
      <c r="J47" s="90">
        <v>356</v>
      </c>
      <c r="K47" s="32"/>
      <c r="L47" s="33"/>
      <c r="M47" s="86"/>
    </row>
    <row r="48" spans="1:13" s="2" customFormat="1">
      <c r="A48" s="85">
        <f>A47+1</f>
        <v>32</v>
      </c>
      <c r="B48" s="3"/>
      <c r="C48" s="87"/>
      <c r="D48" s="87"/>
      <c r="E48" s="88" t="s">
        <v>161</v>
      </c>
      <c r="F48" s="88" t="s">
        <v>176</v>
      </c>
      <c r="G48" s="88" t="s">
        <v>70</v>
      </c>
      <c r="H48" s="89" t="s">
        <v>177</v>
      </c>
      <c r="I48" s="90">
        <v>61</v>
      </c>
      <c r="J48" s="90">
        <v>1185</v>
      </c>
      <c r="K48" s="32"/>
      <c r="L48" s="33"/>
      <c r="M48" s="86"/>
    </row>
    <row r="49" spans="1:13" s="2" customFormat="1" ht="12.75">
      <c r="A49" s="85"/>
      <c r="B49" s="3"/>
      <c r="C49" s="3"/>
      <c r="D49" s="3"/>
      <c r="E49" s="3"/>
      <c r="F49" s="3"/>
      <c r="G49" s="3"/>
      <c r="H49" s="3"/>
      <c r="I49" s="32">
        <f>SUM(I44:I48)</f>
        <v>128</v>
      </c>
      <c r="J49" s="32">
        <f>SUM(J44:J48)</f>
        <v>2172</v>
      </c>
      <c r="K49" s="32">
        <v>2500</v>
      </c>
      <c r="L49" s="33">
        <v>2.33</v>
      </c>
      <c r="M49" s="86">
        <f>K49*L49</f>
        <v>5825</v>
      </c>
    </row>
    <row r="50" spans="1:13" s="2" customFormat="1" ht="30">
      <c r="A50" s="85">
        <v>33</v>
      </c>
      <c r="B50" s="3">
        <v>9</v>
      </c>
      <c r="C50" s="87" t="s">
        <v>178</v>
      </c>
      <c r="D50" s="87" t="s">
        <v>31</v>
      </c>
      <c r="E50" s="88" t="s">
        <v>161</v>
      </c>
      <c r="F50" s="88" t="s">
        <v>179</v>
      </c>
      <c r="G50" s="88" t="s">
        <v>180</v>
      </c>
      <c r="H50" s="89" t="s">
        <v>181</v>
      </c>
      <c r="I50" s="90">
        <v>69</v>
      </c>
      <c r="J50" s="90">
        <v>1500</v>
      </c>
      <c r="K50" s="32"/>
      <c r="L50" s="33"/>
      <c r="M50" s="86"/>
    </row>
    <row r="51" spans="1:13" s="2" customFormat="1" ht="12.75">
      <c r="A51" s="85"/>
      <c r="B51" s="3"/>
      <c r="C51" s="3"/>
      <c r="D51" s="3"/>
      <c r="E51" s="3"/>
      <c r="F51" s="3"/>
      <c r="G51" s="3"/>
      <c r="H51" s="3"/>
      <c r="I51" s="32">
        <v>69</v>
      </c>
      <c r="J51" s="32">
        <v>1500</v>
      </c>
      <c r="K51" s="32">
        <v>1500</v>
      </c>
      <c r="L51" s="33">
        <v>2.33</v>
      </c>
      <c r="M51" s="86">
        <f>K51*L51</f>
        <v>3495</v>
      </c>
    </row>
    <row r="52" spans="1:13" s="2" customFormat="1">
      <c r="A52" s="85">
        <v>34</v>
      </c>
      <c r="B52" s="3">
        <v>10</v>
      </c>
      <c r="C52" s="87" t="s">
        <v>182</v>
      </c>
      <c r="D52" s="87" t="s">
        <v>31</v>
      </c>
      <c r="E52" s="88" t="s">
        <v>161</v>
      </c>
      <c r="F52" s="88" t="s">
        <v>183</v>
      </c>
      <c r="G52" s="88" t="s">
        <v>184</v>
      </c>
      <c r="H52" s="89" t="s">
        <v>185</v>
      </c>
      <c r="I52" s="90">
        <v>55</v>
      </c>
      <c r="J52" s="90">
        <v>1716</v>
      </c>
      <c r="K52" s="32"/>
      <c r="L52" s="33"/>
      <c r="M52" s="86"/>
    </row>
    <row r="53" spans="1:13" s="2" customFormat="1">
      <c r="A53" s="85">
        <f>A52+1</f>
        <v>35</v>
      </c>
      <c r="B53" s="3"/>
      <c r="C53" s="87"/>
      <c r="D53" s="87"/>
      <c r="E53" s="88" t="s">
        <v>161</v>
      </c>
      <c r="F53" s="88" t="s">
        <v>186</v>
      </c>
      <c r="G53" s="88" t="s">
        <v>187</v>
      </c>
      <c r="H53" s="89" t="s">
        <v>188</v>
      </c>
      <c r="I53" s="90">
        <v>35</v>
      </c>
      <c r="J53" s="90">
        <v>706</v>
      </c>
      <c r="K53" s="32"/>
      <c r="L53" s="33"/>
      <c r="M53" s="86"/>
    </row>
    <row r="54" spans="1:13" s="2" customFormat="1">
      <c r="A54" s="85">
        <f>A53+1</f>
        <v>36</v>
      </c>
      <c r="B54" s="3"/>
      <c r="C54" s="87"/>
      <c r="D54" s="87"/>
      <c r="E54" s="88" t="s">
        <v>161</v>
      </c>
      <c r="F54" s="88" t="s">
        <v>189</v>
      </c>
      <c r="G54" s="88" t="s">
        <v>190</v>
      </c>
      <c r="H54" s="89" t="s">
        <v>191</v>
      </c>
      <c r="I54" s="90">
        <v>25</v>
      </c>
      <c r="J54" s="90">
        <v>565</v>
      </c>
      <c r="K54" s="32"/>
      <c r="L54" s="33"/>
      <c r="M54" s="86"/>
    </row>
    <row r="55" spans="1:13" s="2" customFormat="1">
      <c r="A55" s="85">
        <f>A54+1</f>
        <v>37</v>
      </c>
      <c r="B55" s="3"/>
      <c r="C55" s="87"/>
      <c r="D55" s="87"/>
      <c r="E55" s="88" t="s">
        <v>161</v>
      </c>
      <c r="F55" s="88" t="s">
        <v>192</v>
      </c>
      <c r="G55" s="88" t="s">
        <v>187</v>
      </c>
      <c r="H55" s="89" t="s">
        <v>193</v>
      </c>
      <c r="I55" s="90">
        <v>12</v>
      </c>
      <c r="J55" s="90">
        <v>203</v>
      </c>
      <c r="K55" s="32"/>
      <c r="L55" s="33"/>
      <c r="M55" s="86"/>
    </row>
    <row r="56" spans="1:13" s="2" customFormat="1">
      <c r="A56" s="85">
        <f>A55+1</f>
        <v>38</v>
      </c>
      <c r="B56" s="3"/>
      <c r="C56" s="87"/>
      <c r="D56" s="87"/>
      <c r="E56" s="88" t="s">
        <v>161</v>
      </c>
      <c r="F56" s="88" t="s">
        <v>194</v>
      </c>
      <c r="G56" s="88" t="s">
        <v>195</v>
      </c>
      <c r="H56" s="89" t="s">
        <v>196</v>
      </c>
      <c r="I56" s="90">
        <v>5</v>
      </c>
      <c r="J56" s="90">
        <v>143</v>
      </c>
      <c r="K56" s="32"/>
      <c r="L56" s="33"/>
      <c r="M56" s="86"/>
    </row>
    <row r="57" spans="1:13" s="2" customFormat="1" ht="12.75">
      <c r="A57" s="85"/>
      <c r="B57" s="3"/>
      <c r="C57" s="3"/>
      <c r="D57" s="3"/>
      <c r="E57" s="3"/>
      <c r="F57" s="3"/>
      <c r="G57" s="3"/>
      <c r="H57" s="3"/>
      <c r="I57" s="32">
        <f>SUM(I52:I56)</f>
        <v>132</v>
      </c>
      <c r="J57" s="32">
        <f>SUM(J52:J56)</f>
        <v>3333</v>
      </c>
      <c r="K57" s="32">
        <v>3333</v>
      </c>
      <c r="L57" s="33">
        <v>2.33</v>
      </c>
      <c r="M57" s="86">
        <f>K57*L57</f>
        <v>7765.89</v>
      </c>
    </row>
    <row r="58" spans="1:13" s="2" customFormat="1">
      <c r="A58" s="85">
        <v>39</v>
      </c>
      <c r="B58" s="3">
        <v>11</v>
      </c>
      <c r="C58" s="87" t="s">
        <v>197</v>
      </c>
      <c r="D58" s="87" t="s">
        <v>31</v>
      </c>
      <c r="E58" s="88" t="s">
        <v>161</v>
      </c>
      <c r="F58" s="88" t="s">
        <v>198</v>
      </c>
      <c r="G58" s="88" t="s">
        <v>71</v>
      </c>
      <c r="H58" s="89" t="s">
        <v>199</v>
      </c>
      <c r="I58" s="90">
        <v>27</v>
      </c>
      <c r="J58" s="90">
        <v>721</v>
      </c>
      <c r="K58" s="32"/>
      <c r="L58" s="33"/>
      <c r="M58" s="86"/>
    </row>
    <row r="59" spans="1:13" s="2" customFormat="1">
      <c r="A59" s="85">
        <f>A58+1</f>
        <v>40</v>
      </c>
      <c r="B59" s="3"/>
      <c r="C59" s="87"/>
      <c r="D59" s="87"/>
      <c r="E59" s="88" t="s">
        <v>161</v>
      </c>
      <c r="F59" s="88" t="s">
        <v>200</v>
      </c>
      <c r="G59" s="88" t="s">
        <v>41</v>
      </c>
      <c r="H59" s="89" t="s">
        <v>201</v>
      </c>
      <c r="I59" s="90">
        <v>35</v>
      </c>
      <c r="J59" s="90">
        <v>450</v>
      </c>
      <c r="K59" s="32"/>
      <c r="L59" s="33"/>
      <c r="M59" s="86"/>
    </row>
    <row r="60" spans="1:13" s="2" customFormat="1">
      <c r="A60" s="85">
        <f t="shared" ref="A60:A65" si="0">A59+1</f>
        <v>41</v>
      </c>
      <c r="B60" s="3"/>
      <c r="C60" s="87"/>
      <c r="D60" s="87"/>
      <c r="E60" s="88" t="s">
        <v>161</v>
      </c>
      <c r="F60" s="88" t="s">
        <v>202</v>
      </c>
      <c r="G60" s="88" t="s">
        <v>41</v>
      </c>
      <c r="H60" s="89" t="s">
        <v>203</v>
      </c>
      <c r="I60" s="90">
        <v>2</v>
      </c>
      <c r="J60" s="90">
        <v>16</v>
      </c>
      <c r="K60" s="32"/>
      <c r="L60" s="33"/>
      <c r="M60" s="86"/>
    </row>
    <row r="61" spans="1:13" s="2" customFormat="1">
      <c r="A61" s="85">
        <f t="shared" si="0"/>
        <v>42</v>
      </c>
      <c r="B61" s="3"/>
      <c r="C61" s="87"/>
      <c r="D61" s="87"/>
      <c r="E61" s="88" t="s">
        <v>161</v>
      </c>
      <c r="F61" s="88" t="s">
        <v>204</v>
      </c>
      <c r="G61" s="88" t="s">
        <v>72</v>
      </c>
      <c r="H61" s="89" t="s">
        <v>205</v>
      </c>
      <c r="I61" s="90">
        <v>4</v>
      </c>
      <c r="J61" s="90">
        <v>41</v>
      </c>
      <c r="K61" s="32"/>
      <c r="L61" s="33"/>
      <c r="M61" s="86"/>
    </row>
    <row r="62" spans="1:13" s="2" customFormat="1" ht="45">
      <c r="A62" s="85">
        <f t="shared" si="0"/>
        <v>43</v>
      </c>
      <c r="B62" s="3"/>
      <c r="C62" s="87"/>
      <c r="D62" s="87"/>
      <c r="E62" s="88" t="s">
        <v>161</v>
      </c>
      <c r="F62" s="88" t="s">
        <v>206</v>
      </c>
      <c r="G62" s="88" t="s">
        <v>72</v>
      </c>
      <c r="H62" s="89" t="s">
        <v>624</v>
      </c>
      <c r="I62" s="90">
        <v>14</v>
      </c>
      <c r="J62" s="90">
        <v>261</v>
      </c>
      <c r="K62" s="32"/>
      <c r="L62" s="33"/>
      <c r="M62" s="86"/>
    </row>
    <row r="63" spans="1:13" s="2" customFormat="1">
      <c r="A63" s="85">
        <f t="shared" si="0"/>
        <v>44</v>
      </c>
      <c r="B63" s="3"/>
      <c r="C63" s="87"/>
      <c r="D63" s="87"/>
      <c r="E63" s="88" t="s">
        <v>161</v>
      </c>
      <c r="F63" s="88" t="s">
        <v>207</v>
      </c>
      <c r="G63" s="88" t="s">
        <v>43</v>
      </c>
      <c r="H63" s="89" t="s">
        <v>208</v>
      </c>
      <c r="I63" s="90">
        <v>24</v>
      </c>
      <c r="J63" s="90">
        <v>387</v>
      </c>
      <c r="K63" s="32"/>
      <c r="L63" s="33"/>
      <c r="M63" s="86"/>
    </row>
    <row r="64" spans="1:13" s="2" customFormat="1">
      <c r="A64" s="85">
        <f t="shared" si="0"/>
        <v>45</v>
      </c>
      <c r="B64" s="3"/>
      <c r="C64" s="87"/>
      <c r="D64" s="87"/>
      <c r="E64" s="88" t="s">
        <v>161</v>
      </c>
      <c r="F64" s="88" t="s">
        <v>209</v>
      </c>
      <c r="G64" s="88" t="s">
        <v>43</v>
      </c>
      <c r="H64" s="89" t="s">
        <v>210</v>
      </c>
      <c r="I64" s="90">
        <v>2</v>
      </c>
      <c r="J64" s="90">
        <v>7</v>
      </c>
      <c r="K64" s="32"/>
      <c r="L64" s="33"/>
      <c r="M64" s="86"/>
    </row>
    <row r="65" spans="1:13" s="2" customFormat="1">
      <c r="A65" s="85">
        <f t="shared" si="0"/>
        <v>46</v>
      </c>
      <c r="B65" s="3"/>
      <c r="C65" s="87"/>
      <c r="D65" s="87"/>
      <c r="E65" s="88" t="s">
        <v>161</v>
      </c>
      <c r="F65" s="88" t="s">
        <v>211</v>
      </c>
      <c r="G65" s="88" t="s">
        <v>212</v>
      </c>
      <c r="H65" s="89" t="s">
        <v>213</v>
      </c>
      <c r="I65" s="90">
        <v>14</v>
      </c>
      <c r="J65" s="90">
        <v>354</v>
      </c>
      <c r="K65" s="32"/>
      <c r="L65" s="33"/>
      <c r="M65" s="86"/>
    </row>
    <row r="66" spans="1:13" s="2" customFormat="1" ht="12.75">
      <c r="A66" s="85"/>
      <c r="B66" s="3"/>
      <c r="C66" s="3"/>
      <c r="D66" s="3"/>
      <c r="E66" s="3"/>
      <c r="F66" s="3"/>
      <c r="G66" s="3"/>
      <c r="H66" s="3"/>
      <c r="I66" s="32">
        <f>SUM(I58:I65)</f>
        <v>122</v>
      </c>
      <c r="J66" s="32">
        <f>SUM(J58:J65)</f>
        <v>2237</v>
      </c>
      <c r="K66" s="32">
        <v>2500</v>
      </c>
      <c r="L66" s="33">
        <v>2.33</v>
      </c>
      <c r="M66" s="86">
        <f>K66*L66</f>
        <v>5825</v>
      </c>
    </row>
    <row r="67" spans="1:13" s="2" customFormat="1">
      <c r="A67" s="85">
        <v>47</v>
      </c>
      <c r="B67" s="3">
        <v>12</v>
      </c>
      <c r="C67" s="87" t="s">
        <v>214</v>
      </c>
      <c r="D67" s="87" t="s">
        <v>18</v>
      </c>
      <c r="E67" s="88" t="s">
        <v>215</v>
      </c>
      <c r="F67" s="88" t="s">
        <v>216</v>
      </c>
      <c r="G67" s="88" t="s">
        <v>73</v>
      </c>
      <c r="H67" s="89" t="s">
        <v>217</v>
      </c>
      <c r="I67" s="90">
        <v>40</v>
      </c>
      <c r="J67" s="90">
        <v>834</v>
      </c>
      <c r="K67" s="32"/>
      <c r="L67" s="33"/>
      <c r="M67" s="86"/>
    </row>
    <row r="68" spans="1:13" s="2" customFormat="1" ht="12.75">
      <c r="A68" s="85"/>
      <c r="B68" s="3"/>
      <c r="C68" s="3"/>
      <c r="D68" s="3"/>
      <c r="E68" s="3"/>
      <c r="F68" s="3"/>
      <c r="G68" s="3"/>
      <c r="H68" s="3"/>
      <c r="I68" s="32">
        <v>40</v>
      </c>
      <c r="J68" s="32">
        <v>834</v>
      </c>
      <c r="K68" s="32">
        <v>834</v>
      </c>
      <c r="L68" s="33">
        <v>4.5</v>
      </c>
      <c r="M68" s="86">
        <f>K68*L68</f>
        <v>3753</v>
      </c>
    </row>
    <row r="69" spans="1:13" s="2" customFormat="1" ht="30">
      <c r="A69" s="85">
        <v>48</v>
      </c>
      <c r="B69" s="3">
        <v>13</v>
      </c>
      <c r="C69" s="87" t="s">
        <v>218</v>
      </c>
      <c r="D69" s="87" t="s">
        <v>31</v>
      </c>
      <c r="E69" s="88" t="s">
        <v>215</v>
      </c>
      <c r="F69" s="88" t="s">
        <v>219</v>
      </c>
      <c r="G69" s="89" t="s">
        <v>220</v>
      </c>
      <c r="H69" s="89" t="s">
        <v>221</v>
      </c>
      <c r="I69" s="90">
        <v>9</v>
      </c>
      <c r="J69" s="90">
        <v>48</v>
      </c>
      <c r="K69" s="32"/>
      <c r="L69" s="33"/>
      <c r="M69" s="86"/>
    </row>
    <row r="70" spans="1:13" s="2" customFormat="1" ht="45">
      <c r="A70" s="85">
        <f>A69+1</f>
        <v>49</v>
      </c>
      <c r="B70" s="3"/>
      <c r="C70" s="87"/>
      <c r="D70" s="87"/>
      <c r="E70" s="88" t="s">
        <v>215</v>
      </c>
      <c r="F70" s="88" t="s">
        <v>222</v>
      </c>
      <c r="G70" s="88" t="s">
        <v>223</v>
      </c>
      <c r="H70" s="89" t="s">
        <v>224</v>
      </c>
      <c r="I70" s="90">
        <v>77</v>
      </c>
      <c r="J70" s="90">
        <v>915</v>
      </c>
      <c r="K70" s="32"/>
      <c r="L70" s="33"/>
      <c r="M70" s="86"/>
    </row>
    <row r="71" spans="1:13" s="2" customFormat="1">
      <c r="A71" s="85">
        <f>A70+1</f>
        <v>50</v>
      </c>
      <c r="B71" s="3"/>
      <c r="C71" s="87"/>
      <c r="D71" s="87"/>
      <c r="E71" s="88" t="s">
        <v>215</v>
      </c>
      <c r="F71" s="88" t="s">
        <v>225</v>
      </c>
      <c r="G71" s="88" t="s">
        <v>74</v>
      </c>
      <c r="H71" s="89" t="s">
        <v>226</v>
      </c>
      <c r="I71" s="90">
        <v>32</v>
      </c>
      <c r="J71" s="90">
        <v>548</v>
      </c>
      <c r="K71" s="32"/>
      <c r="L71" s="33"/>
      <c r="M71" s="86"/>
    </row>
    <row r="72" spans="1:13" s="2" customFormat="1">
      <c r="A72" s="85">
        <f>A71+1</f>
        <v>51</v>
      </c>
      <c r="B72" s="3"/>
      <c r="C72" s="87"/>
      <c r="D72" s="87"/>
      <c r="E72" s="88" t="s">
        <v>215</v>
      </c>
      <c r="F72" s="88" t="s">
        <v>227</v>
      </c>
      <c r="G72" s="88" t="s">
        <v>223</v>
      </c>
      <c r="H72" s="89" t="s">
        <v>228</v>
      </c>
      <c r="I72" s="90">
        <v>1</v>
      </c>
      <c r="J72" s="90">
        <v>9</v>
      </c>
      <c r="K72" s="32"/>
      <c r="L72" s="33"/>
      <c r="M72" s="86"/>
    </row>
    <row r="73" spans="1:13" s="2" customFormat="1">
      <c r="A73" s="85">
        <f>A72+1</f>
        <v>52</v>
      </c>
      <c r="B73" s="3"/>
      <c r="C73" s="87"/>
      <c r="D73" s="87"/>
      <c r="E73" s="88" t="s">
        <v>215</v>
      </c>
      <c r="F73" s="88" t="s">
        <v>229</v>
      </c>
      <c r="G73" s="88" t="s">
        <v>223</v>
      </c>
      <c r="H73" s="89" t="s">
        <v>230</v>
      </c>
      <c r="I73" s="90">
        <v>5</v>
      </c>
      <c r="J73" s="90">
        <v>38</v>
      </c>
      <c r="K73" s="32"/>
      <c r="L73" s="33"/>
      <c r="M73" s="86"/>
    </row>
    <row r="74" spans="1:13" s="2" customFormat="1" ht="12.75">
      <c r="A74" s="85"/>
      <c r="B74" s="3"/>
      <c r="C74" s="3"/>
      <c r="D74" s="3"/>
      <c r="E74" s="3"/>
      <c r="F74" s="3"/>
      <c r="G74" s="3"/>
      <c r="H74" s="3"/>
      <c r="I74" s="32">
        <f>SUM(I69:I73)</f>
        <v>124</v>
      </c>
      <c r="J74" s="32">
        <f>SUM(J69:J73)</f>
        <v>1558</v>
      </c>
      <c r="K74" s="32">
        <v>1558</v>
      </c>
      <c r="L74" s="33">
        <v>2.33</v>
      </c>
      <c r="M74" s="86">
        <f>K74*L74</f>
        <v>3630.1400000000003</v>
      </c>
    </row>
    <row r="75" spans="1:13" s="2" customFormat="1">
      <c r="A75" s="85">
        <v>53</v>
      </c>
      <c r="B75" s="3">
        <v>14</v>
      </c>
      <c r="C75" s="87" t="s">
        <v>231</v>
      </c>
      <c r="D75" s="87" t="s">
        <v>31</v>
      </c>
      <c r="E75" s="88" t="s">
        <v>215</v>
      </c>
      <c r="F75" s="88" t="s">
        <v>232</v>
      </c>
      <c r="G75" s="88" t="s">
        <v>233</v>
      </c>
      <c r="H75" s="89" t="s">
        <v>234</v>
      </c>
      <c r="I75" s="90">
        <v>7</v>
      </c>
      <c r="J75" s="90">
        <v>55</v>
      </c>
      <c r="K75" s="32"/>
      <c r="L75" s="33"/>
      <c r="M75" s="86"/>
    </row>
    <row r="76" spans="1:13" s="2" customFormat="1">
      <c r="A76" s="85">
        <f>A75+1</f>
        <v>54</v>
      </c>
      <c r="B76" s="3"/>
      <c r="C76" s="87"/>
      <c r="D76" s="87"/>
      <c r="E76" s="88" t="s">
        <v>215</v>
      </c>
      <c r="F76" s="88" t="s">
        <v>235</v>
      </c>
      <c r="G76" s="88" t="s">
        <v>236</v>
      </c>
      <c r="H76" s="89" t="s">
        <v>237</v>
      </c>
      <c r="I76" s="90">
        <v>11</v>
      </c>
      <c r="J76" s="90">
        <v>216</v>
      </c>
      <c r="K76" s="32"/>
      <c r="L76" s="33"/>
      <c r="M76" s="86"/>
    </row>
    <row r="77" spans="1:13" s="2" customFormat="1">
      <c r="A77" s="85">
        <f>A76+1</f>
        <v>55</v>
      </c>
      <c r="B77" s="3"/>
      <c r="C77" s="87"/>
      <c r="D77" s="87"/>
      <c r="E77" s="88" t="s">
        <v>215</v>
      </c>
      <c r="F77" s="88" t="s">
        <v>238</v>
      </c>
      <c r="G77" s="88" t="s">
        <v>239</v>
      </c>
      <c r="H77" s="89" t="s">
        <v>240</v>
      </c>
      <c r="I77" s="90">
        <v>1</v>
      </c>
      <c r="J77" s="90">
        <v>7</v>
      </c>
      <c r="K77" s="32"/>
      <c r="L77" s="33"/>
      <c r="M77" s="86"/>
    </row>
    <row r="78" spans="1:13" s="2" customFormat="1">
      <c r="A78" s="85">
        <f>A77+1</f>
        <v>56</v>
      </c>
      <c r="B78" s="3"/>
      <c r="C78" s="87"/>
      <c r="D78" s="87"/>
      <c r="E78" s="88" t="s">
        <v>215</v>
      </c>
      <c r="F78" s="88" t="s">
        <v>241</v>
      </c>
      <c r="G78" s="88" t="s">
        <v>242</v>
      </c>
      <c r="H78" s="89" t="s">
        <v>243</v>
      </c>
      <c r="I78" s="90">
        <v>1</v>
      </c>
      <c r="J78" s="90">
        <v>7</v>
      </c>
      <c r="K78" s="32"/>
      <c r="L78" s="33"/>
      <c r="M78" s="86"/>
    </row>
    <row r="79" spans="1:13" s="2" customFormat="1">
      <c r="A79" s="85">
        <f>A78+1</f>
        <v>57</v>
      </c>
      <c r="B79" s="3"/>
      <c r="C79" s="87"/>
      <c r="D79" s="87"/>
      <c r="E79" s="88" t="s">
        <v>215</v>
      </c>
      <c r="F79" s="88" t="s">
        <v>244</v>
      </c>
      <c r="G79" s="88" t="s">
        <v>46</v>
      </c>
      <c r="H79" s="89" t="s">
        <v>245</v>
      </c>
      <c r="I79" s="90">
        <v>73</v>
      </c>
      <c r="J79" s="90">
        <v>2114</v>
      </c>
      <c r="K79" s="32"/>
      <c r="L79" s="33"/>
      <c r="M79" s="86"/>
    </row>
    <row r="80" spans="1:13" s="2" customFormat="1" ht="12.75">
      <c r="A80" s="85"/>
      <c r="B80" s="3"/>
      <c r="C80" s="3"/>
      <c r="D80" s="3"/>
      <c r="E80" s="3"/>
      <c r="F80" s="3"/>
      <c r="G80" s="3"/>
      <c r="H80" s="3"/>
      <c r="I80" s="32">
        <f>SUM(I75:I79)</f>
        <v>93</v>
      </c>
      <c r="J80" s="32">
        <f>SUM(J75:J79)</f>
        <v>2399</v>
      </c>
      <c r="K80" s="32">
        <v>2399</v>
      </c>
      <c r="L80" s="33">
        <v>2.33</v>
      </c>
      <c r="M80" s="86">
        <f>K80*L80</f>
        <v>5589.67</v>
      </c>
    </row>
    <row r="81" spans="1:13" s="2" customFormat="1">
      <c r="A81" s="85">
        <v>58</v>
      </c>
      <c r="B81" s="3">
        <v>15</v>
      </c>
      <c r="C81" s="87" t="s">
        <v>246</v>
      </c>
      <c r="D81" s="87" t="s">
        <v>31</v>
      </c>
      <c r="E81" s="88" t="s">
        <v>215</v>
      </c>
      <c r="F81" s="88" t="s">
        <v>247</v>
      </c>
      <c r="G81" s="88" t="s">
        <v>248</v>
      </c>
      <c r="H81" s="89" t="s">
        <v>249</v>
      </c>
      <c r="I81" s="90">
        <v>14</v>
      </c>
      <c r="J81" s="90">
        <v>214</v>
      </c>
      <c r="K81" s="32"/>
      <c r="L81" s="33"/>
      <c r="M81" s="86"/>
    </row>
    <row r="82" spans="1:13" s="2" customFormat="1">
      <c r="A82" s="85">
        <f>A81+1</f>
        <v>59</v>
      </c>
      <c r="B82" s="3"/>
      <c r="C82" s="87"/>
      <c r="D82" s="87"/>
      <c r="E82" s="88" t="s">
        <v>215</v>
      </c>
      <c r="F82" s="88" t="s">
        <v>250</v>
      </c>
      <c r="G82" s="88" t="s">
        <v>251</v>
      </c>
      <c r="H82" s="89" t="s">
        <v>252</v>
      </c>
      <c r="I82" s="90">
        <v>1</v>
      </c>
      <c r="J82" s="90">
        <v>3</v>
      </c>
      <c r="K82" s="32"/>
      <c r="L82" s="33"/>
      <c r="M82" s="86"/>
    </row>
    <row r="83" spans="1:13" s="2" customFormat="1">
      <c r="A83" s="85">
        <f t="shared" ref="A83:A88" si="1">A82+1</f>
        <v>60</v>
      </c>
      <c r="B83" s="3"/>
      <c r="C83" s="87"/>
      <c r="D83" s="87"/>
      <c r="E83" s="88" t="s">
        <v>215</v>
      </c>
      <c r="F83" s="88" t="s">
        <v>253</v>
      </c>
      <c r="G83" s="88" t="s">
        <v>254</v>
      </c>
      <c r="H83" s="89" t="s">
        <v>255</v>
      </c>
      <c r="I83" s="90">
        <v>4</v>
      </c>
      <c r="J83" s="90">
        <v>11</v>
      </c>
      <c r="K83" s="32"/>
      <c r="L83" s="33"/>
      <c r="M83" s="86"/>
    </row>
    <row r="84" spans="1:13" s="2" customFormat="1">
      <c r="A84" s="85">
        <f t="shared" si="1"/>
        <v>61</v>
      </c>
      <c r="B84" s="3"/>
      <c r="C84" s="87"/>
      <c r="D84" s="87"/>
      <c r="E84" s="88" t="s">
        <v>215</v>
      </c>
      <c r="F84" s="88" t="s">
        <v>256</v>
      </c>
      <c r="G84" s="88" t="s">
        <v>257</v>
      </c>
      <c r="H84" s="89" t="s">
        <v>258</v>
      </c>
      <c r="I84" s="90">
        <v>6</v>
      </c>
      <c r="J84" s="90">
        <v>22</v>
      </c>
      <c r="K84" s="32"/>
      <c r="L84" s="33"/>
      <c r="M84" s="86"/>
    </row>
    <row r="85" spans="1:13" s="2" customFormat="1">
      <c r="A85" s="85">
        <f t="shared" si="1"/>
        <v>62</v>
      </c>
      <c r="B85" s="3"/>
      <c r="C85" s="87"/>
      <c r="D85" s="87"/>
      <c r="E85" s="88" t="s">
        <v>215</v>
      </c>
      <c r="F85" s="88" t="s">
        <v>259</v>
      </c>
      <c r="G85" s="88" t="s">
        <v>260</v>
      </c>
      <c r="H85" s="89" t="s">
        <v>261</v>
      </c>
      <c r="I85" s="90">
        <v>49</v>
      </c>
      <c r="J85" s="90">
        <v>2009</v>
      </c>
      <c r="K85" s="32"/>
      <c r="L85" s="33"/>
      <c r="M85" s="86"/>
    </row>
    <row r="86" spans="1:13" s="2" customFormat="1">
      <c r="A86" s="85">
        <f t="shared" si="1"/>
        <v>63</v>
      </c>
      <c r="B86" s="3"/>
      <c r="C86" s="87"/>
      <c r="D86" s="87"/>
      <c r="E86" s="88" t="s">
        <v>215</v>
      </c>
      <c r="F86" s="88" t="s">
        <v>262</v>
      </c>
      <c r="G86" s="88" t="s">
        <v>263</v>
      </c>
      <c r="H86" s="89" t="s">
        <v>264</v>
      </c>
      <c r="I86" s="90">
        <v>3</v>
      </c>
      <c r="J86" s="90">
        <v>27</v>
      </c>
      <c r="K86" s="32"/>
      <c r="L86" s="33"/>
      <c r="M86" s="86"/>
    </row>
    <row r="87" spans="1:13" s="2" customFormat="1">
      <c r="A87" s="85">
        <f t="shared" si="1"/>
        <v>64</v>
      </c>
      <c r="B87" s="3"/>
      <c r="C87" s="87"/>
      <c r="D87" s="87"/>
      <c r="E87" s="88" t="s">
        <v>215</v>
      </c>
      <c r="F87" s="88" t="s">
        <v>265</v>
      </c>
      <c r="G87" s="88" t="s">
        <v>75</v>
      </c>
      <c r="H87" s="89" t="s">
        <v>266</v>
      </c>
      <c r="I87" s="90">
        <v>2</v>
      </c>
      <c r="J87" s="90">
        <v>14</v>
      </c>
      <c r="K87" s="32"/>
      <c r="L87" s="33"/>
      <c r="M87" s="86"/>
    </row>
    <row r="88" spans="1:13" s="2" customFormat="1">
      <c r="A88" s="85">
        <f t="shared" si="1"/>
        <v>65</v>
      </c>
      <c r="B88" s="3"/>
      <c r="C88" s="87"/>
      <c r="D88" s="87"/>
      <c r="E88" s="88" t="s">
        <v>215</v>
      </c>
      <c r="F88" s="88" t="s">
        <v>267</v>
      </c>
      <c r="G88" s="88" t="s">
        <v>53</v>
      </c>
      <c r="H88" s="89" t="s">
        <v>268</v>
      </c>
      <c r="I88" s="90">
        <v>7</v>
      </c>
      <c r="J88" s="90">
        <v>112</v>
      </c>
      <c r="K88" s="32"/>
      <c r="L88" s="33"/>
      <c r="M88" s="86"/>
    </row>
    <row r="89" spans="1:13" s="2" customFormat="1" ht="12.75">
      <c r="A89" s="85"/>
      <c r="B89" s="3"/>
      <c r="C89" s="3"/>
      <c r="D89" s="3"/>
      <c r="E89" s="3"/>
      <c r="F89" s="3"/>
      <c r="G89" s="3"/>
      <c r="H89" s="3"/>
      <c r="I89" s="32">
        <f>SUM(I81:I88)</f>
        <v>86</v>
      </c>
      <c r="J89" s="32">
        <f>SUM(J81:J88)</f>
        <v>2412</v>
      </c>
      <c r="K89" s="32">
        <v>2500</v>
      </c>
      <c r="L89" s="33">
        <v>2.33</v>
      </c>
      <c r="M89" s="86">
        <f>K89*L89</f>
        <v>5825</v>
      </c>
    </row>
    <row r="90" spans="1:13" s="2" customFormat="1">
      <c r="A90" s="85">
        <v>66</v>
      </c>
      <c r="B90" s="3">
        <v>16</v>
      </c>
      <c r="C90" s="87" t="s">
        <v>269</v>
      </c>
      <c r="D90" s="87" t="s">
        <v>31</v>
      </c>
      <c r="E90" s="88" t="s">
        <v>215</v>
      </c>
      <c r="F90" s="88" t="s">
        <v>270</v>
      </c>
      <c r="G90" s="88" t="s">
        <v>62</v>
      </c>
      <c r="H90" s="89" t="s">
        <v>271</v>
      </c>
      <c r="I90" s="90">
        <v>38</v>
      </c>
      <c r="J90" s="90">
        <v>830</v>
      </c>
      <c r="K90" s="32"/>
      <c r="L90" s="33"/>
      <c r="M90" s="86"/>
    </row>
    <row r="91" spans="1:13" s="2" customFormat="1">
      <c r="A91" s="85">
        <f>A90+1</f>
        <v>67</v>
      </c>
      <c r="B91" s="3"/>
      <c r="C91" s="87"/>
      <c r="D91" s="87"/>
      <c r="E91" s="88" t="s">
        <v>215</v>
      </c>
      <c r="F91" s="88" t="s">
        <v>272</v>
      </c>
      <c r="G91" s="88" t="s">
        <v>273</v>
      </c>
      <c r="H91" s="89" t="s">
        <v>274</v>
      </c>
      <c r="I91" s="90">
        <v>22</v>
      </c>
      <c r="J91" s="90">
        <v>483</v>
      </c>
      <c r="K91" s="32"/>
      <c r="L91" s="33"/>
      <c r="M91" s="86"/>
    </row>
    <row r="92" spans="1:13" s="2" customFormat="1">
      <c r="A92" s="85">
        <f>A91+1</f>
        <v>68</v>
      </c>
      <c r="B92" s="3"/>
      <c r="C92" s="87"/>
      <c r="D92" s="87"/>
      <c r="E92" s="88" t="s">
        <v>215</v>
      </c>
      <c r="F92" s="88" t="s">
        <v>275</v>
      </c>
      <c r="G92" s="88" t="s">
        <v>38</v>
      </c>
      <c r="H92" s="89" t="s">
        <v>276</v>
      </c>
      <c r="I92" s="90">
        <v>12</v>
      </c>
      <c r="J92" s="90">
        <v>177</v>
      </c>
      <c r="K92" s="32"/>
      <c r="L92" s="33"/>
      <c r="M92" s="86"/>
    </row>
    <row r="93" spans="1:13" s="2" customFormat="1" ht="45">
      <c r="A93" s="85">
        <f>A92+1</f>
        <v>69</v>
      </c>
      <c r="B93" s="3"/>
      <c r="C93" s="87"/>
      <c r="D93" s="87"/>
      <c r="E93" s="88" t="s">
        <v>215</v>
      </c>
      <c r="F93" s="88" t="s">
        <v>277</v>
      </c>
      <c r="G93" s="88" t="s">
        <v>47</v>
      </c>
      <c r="H93" s="89" t="s">
        <v>278</v>
      </c>
      <c r="I93" s="90">
        <v>38</v>
      </c>
      <c r="J93" s="90">
        <v>820</v>
      </c>
      <c r="K93" s="32"/>
      <c r="L93" s="33"/>
      <c r="M93" s="86"/>
    </row>
    <row r="94" spans="1:13" s="2" customFormat="1">
      <c r="A94" s="85">
        <f>A93+1</f>
        <v>70</v>
      </c>
      <c r="B94" s="3"/>
      <c r="C94" s="87"/>
      <c r="D94" s="87"/>
      <c r="E94" s="88" t="s">
        <v>215</v>
      </c>
      <c r="F94" s="88" t="s">
        <v>279</v>
      </c>
      <c r="G94" s="88" t="s">
        <v>280</v>
      </c>
      <c r="H94" s="89" t="s">
        <v>281</v>
      </c>
      <c r="I94" s="90">
        <v>54</v>
      </c>
      <c r="J94" s="90">
        <v>355</v>
      </c>
      <c r="K94" s="32"/>
      <c r="L94" s="33"/>
      <c r="M94" s="86"/>
    </row>
    <row r="95" spans="1:13" s="2" customFormat="1" ht="12.75">
      <c r="A95" s="85"/>
      <c r="B95" s="3"/>
      <c r="C95" s="3"/>
      <c r="D95" s="3"/>
      <c r="E95" s="3"/>
      <c r="F95" s="3"/>
      <c r="G95" s="3"/>
      <c r="H95" s="3"/>
      <c r="I95" s="32">
        <f>SUM(I90:I94)</f>
        <v>164</v>
      </c>
      <c r="J95" s="32">
        <f>SUM(J90:J94)</f>
        <v>2665</v>
      </c>
      <c r="K95" s="32">
        <v>2665</v>
      </c>
      <c r="L95" s="33">
        <v>2.33</v>
      </c>
      <c r="M95" s="86">
        <f>K95*L95</f>
        <v>6209.45</v>
      </c>
    </row>
    <row r="96" spans="1:13" s="2" customFormat="1" ht="30">
      <c r="A96" s="85">
        <v>71</v>
      </c>
      <c r="B96" s="3">
        <v>17</v>
      </c>
      <c r="C96" s="87" t="s">
        <v>282</v>
      </c>
      <c r="D96" s="87" t="s">
        <v>31</v>
      </c>
      <c r="E96" s="88" t="s">
        <v>215</v>
      </c>
      <c r="F96" s="88" t="s">
        <v>283</v>
      </c>
      <c r="G96" s="88" t="s">
        <v>43</v>
      </c>
      <c r="H96" s="89" t="s">
        <v>284</v>
      </c>
      <c r="I96" s="90">
        <v>63</v>
      </c>
      <c r="J96" s="90">
        <v>905</v>
      </c>
      <c r="K96" s="32"/>
      <c r="L96" s="33"/>
      <c r="M96" s="86"/>
    </row>
    <row r="97" spans="1:13" s="2" customFormat="1">
      <c r="A97" s="85">
        <f>A96+1</f>
        <v>72</v>
      </c>
      <c r="B97" s="3"/>
      <c r="C97" s="87"/>
      <c r="D97" s="87"/>
      <c r="E97" s="88" t="s">
        <v>215</v>
      </c>
      <c r="F97" s="88" t="s">
        <v>285</v>
      </c>
      <c r="G97" s="88" t="s">
        <v>43</v>
      </c>
      <c r="H97" s="89" t="s">
        <v>601</v>
      </c>
      <c r="I97" s="90">
        <v>16</v>
      </c>
      <c r="J97" s="90">
        <v>323</v>
      </c>
      <c r="K97" s="32"/>
      <c r="L97" s="33"/>
      <c r="M97" s="86"/>
    </row>
    <row r="98" spans="1:13" s="2" customFormat="1">
      <c r="A98" s="85">
        <f>A97+1</f>
        <v>73</v>
      </c>
      <c r="B98" s="3"/>
      <c r="C98" s="87"/>
      <c r="D98" s="87"/>
      <c r="E98" s="88" t="s">
        <v>215</v>
      </c>
      <c r="F98" s="88" t="s">
        <v>286</v>
      </c>
      <c r="G98" s="88" t="s">
        <v>49</v>
      </c>
      <c r="H98" s="89" t="s">
        <v>287</v>
      </c>
      <c r="I98" s="90">
        <v>10</v>
      </c>
      <c r="J98" s="90">
        <v>282</v>
      </c>
      <c r="K98" s="32"/>
      <c r="L98" s="33"/>
      <c r="M98" s="86"/>
    </row>
    <row r="99" spans="1:13" s="2" customFormat="1">
      <c r="A99" s="85">
        <f>A98+1</f>
        <v>74</v>
      </c>
      <c r="B99" s="3"/>
      <c r="C99" s="87"/>
      <c r="D99" s="87"/>
      <c r="E99" s="88" t="s">
        <v>215</v>
      </c>
      <c r="F99" s="88" t="s">
        <v>288</v>
      </c>
      <c r="G99" s="88" t="s">
        <v>76</v>
      </c>
      <c r="H99" s="89" t="s">
        <v>289</v>
      </c>
      <c r="I99" s="90">
        <v>40</v>
      </c>
      <c r="J99" s="90">
        <v>935</v>
      </c>
      <c r="K99" s="32"/>
      <c r="L99" s="33"/>
      <c r="M99" s="86"/>
    </row>
    <row r="100" spans="1:13" s="2" customFormat="1">
      <c r="A100" s="85">
        <f>A99+1</f>
        <v>75</v>
      </c>
      <c r="B100" s="3"/>
      <c r="C100" s="87"/>
      <c r="D100" s="87"/>
      <c r="E100" s="88" t="s">
        <v>215</v>
      </c>
      <c r="F100" s="88" t="s">
        <v>290</v>
      </c>
      <c r="G100" s="88" t="s">
        <v>77</v>
      </c>
      <c r="H100" s="89" t="s">
        <v>291</v>
      </c>
      <c r="I100" s="90">
        <v>26</v>
      </c>
      <c r="J100" s="90">
        <v>414</v>
      </c>
      <c r="K100" s="32"/>
      <c r="L100" s="33"/>
      <c r="M100" s="86"/>
    </row>
    <row r="101" spans="1:13" s="2" customFormat="1">
      <c r="A101" s="85">
        <f>A100+1</f>
        <v>76</v>
      </c>
      <c r="B101" s="3"/>
      <c r="C101" s="87"/>
      <c r="D101" s="87"/>
      <c r="E101" s="88" t="s">
        <v>215</v>
      </c>
      <c r="F101" s="88" t="s">
        <v>292</v>
      </c>
      <c r="G101" s="88" t="s">
        <v>293</v>
      </c>
      <c r="H101" s="89" t="s">
        <v>294</v>
      </c>
      <c r="I101" s="90">
        <v>1</v>
      </c>
      <c r="J101" s="90">
        <v>3</v>
      </c>
      <c r="K101" s="32"/>
      <c r="L101" s="33"/>
      <c r="M101" s="86"/>
    </row>
    <row r="102" spans="1:13" s="2" customFormat="1" ht="12.75">
      <c r="A102" s="85"/>
      <c r="B102" s="3"/>
      <c r="C102" s="3"/>
      <c r="D102" s="3"/>
      <c r="E102" s="3"/>
      <c r="F102" s="3"/>
      <c r="G102" s="3"/>
      <c r="H102" s="3"/>
      <c r="I102" s="32">
        <f>SUM(I96:I101)</f>
        <v>156</v>
      </c>
      <c r="J102" s="32">
        <f>SUM(J96:J101)</f>
        <v>2862</v>
      </c>
      <c r="K102" s="32">
        <v>2862</v>
      </c>
      <c r="L102" s="33">
        <v>2.33</v>
      </c>
      <c r="M102" s="86">
        <f>K102*L102</f>
        <v>6668.46</v>
      </c>
    </row>
    <row r="103" spans="1:13" s="2" customFormat="1">
      <c r="A103" s="85">
        <v>77</v>
      </c>
      <c r="B103" s="3">
        <v>18</v>
      </c>
      <c r="C103" s="87" t="s">
        <v>295</v>
      </c>
      <c r="D103" s="87" t="s">
        <v>31</v>
      </c>
      <c r="E103" s="88" t="s">
        <v>296</v>
      </c>
      <c r="F103" s="88" t="s">
        <v>297</v>
      </c>
      <c r="G103" s="88" t="s">
        <v>45</v>
      </c>
      <c r="H103" s="89" t="s">
        <v>298</v>
      </c>
      <c r="I103" s="90">
        <v>3</v>
      </c>
      <c r="J103" s="90">
        <v>42</v>
      </c>
      <c r="K103" s="32"/>
      <c r="L103" s="33"/>
      <c r="M103" s="86"/>
    </row>
    <row r="104" spans="1:13" s="2" customFormat="1" ht="30">
      <c r="A104" s="85">
        <f>A103+1</f>
        <v>78</v>
      </c>
      <c r="B104" s="3"/>
      <c r="C104" s="87"/>
      <c r="D104" s="87"/>
      <c r="E104" s="88" t="s">
        <v>296</v>
      </c>
      <c r="F104" s="88" t="s">
        <v>299</v>
      </c>
      <c r="G104" s="88" t="s">
        <v>33</v>
      </c>
      <c r="H104" s="89" t="s">
        <v>300</v>
      </c>
      <c r="I104" s="90">
        <v>39</v>
      </c>
      <c r="J104" s="90">
        <v>903</v>
      </c>
      <c r="K104" s="32"/>
      <c r="L104" s="33"/>
      <c r="M104" s="86"/>
    </row>
    <row r="105" spans="1:13" s="2" customFormat="1">
      <c r="A105" s="85">
        <f>A104+1</f>
        <v>79</v>
      </c>
      <c r="B105" s="3"/>
      <c r="C105" s="87"/>
      <c r="D105" s="87"/>
      <c r="E105" s="88" t="s">
        <v>296</v>
      </c>
      <c r="F105" s="88" t="s">
        <v>301</v>
      </c>
      <c r="G105" s="88" t="s">
        <v>32</v>
      </c>
      <c r="H105" s="89" t="s">
        <v>302</v>
      </c>
      <c r="I105" s="90">
        <v>19</v>
      </c>
      <c r="J105" s="90">
        <v>412</v>
      </c>
      <c r="K105" s="32"/>
      <c r="L105" s="33"/>
      <c r="M105" s="86"/>
    </row>
    <row r="106" spans="1:13" s="2" customFormat="1">
      <c r="A106" s="85">
        <f>A105+1</f>
        <v>80</v>
      </c>
      <c r="B106" s="3"/>
      <c r="C106" s="87"/>
      <c r="D106" s="87"/>
      <c r="E106" s="88" t="s">
        <v>296</v>
      </c>
      <c r="F106" s="88" t="s">
        <v>303</v>
      </c>
      <c r="G106" s="88" t="s">
        <v>39</v>
      </c>
      <c r="H106" s="89" t="s">
        <v>304</v>
      </c>
      <c r="I106" s="90">
        <v>5</v>
      </c>
      <c r="J106" s="90">
        <v>63</v>
      </c>
      <c r="K106" s="32"/>
      <c r="L106" s="33"/>
      <c r="M106" s="86"/>
    </row>
    <row r="107" spans="1:13" s="2" customFormat="1" ht="12.75">
      <c r="A107" s="85"/>
      <c r="B107" s="3"/>
      <c r="C107" s="3"/>
      <c r="D107" s="3"/>
      <c r="E107" s="3"/>
      <c r="F107" s="3"/>
      <c r="G107" s="3"/>
      <c r="H107" s="3"/>
      <c r="I107" s="32">
        <f>SUM(I103:I106)</f>
        <v>66</v>
      </c>
      <c r="J107" s="32">
        <f>SUM(J103:J106)</f>
        <v>1420</v>
      </c>
      <c r="K107" s="32">
        <v>1500</v>
      </c>
      <c r="L107" s="33">
        <v>2.33</v>
      </c>
      <c r="M107" s="86">
        <f>K107*L107</f>
        <v>3495</v>
      </c>
    </row>
    <row r="108" spans="1:13" s="2" customFormat="1">
      <c r="A108" s="85">
        <v>81</v>
      </c>
      <c r="B108" s="3">
        <v>19</v>
      </c>
      <c r="C108" s="87" t="s">
        <v>305</v>
      </c>
      <c r="D108" s="87" t="s">
        <v>31</v>
      </c>
      <c r="E108" s="88" t="s">
        <v>296</v>
      </c>
      <c r="F108" s="88" t="s">
        <v>306</v>
      </c>
      <c r="G108" s="88" t="s">
        <v>66</v>
      </c>
      <c r="H108" s="89" t="s">
        <v>307</v>
      </c>
      <c r="I108" s="90">
        <v>80</v>
      </c>
      <c r="J108" s="90">
        <v>2110</v>
      </c>
      <c r="K108" s="32"/>
      <c r="L108" s="33"/>
      <c r="M108" s="86"/>
    </row>
    <row r="109" spans="1:13" s="2" customFormat="1">
      <c r="A109" s="85">
        <f>A108+1</f>
        <v>82</v>
      </c>
      <c r="B109" s="3"/>
      <c r="C109" s="87"/>
      <c r="D109" s="87"/>
      <c r="E109" s="88" t="s">
        <v>296</v>
      </c>
      <c r="F109" s="88" t="s">
        <v>308</v>
      </c>
      <c r="G109" s="88" t="s">
        <v>66</v>
      </c>
      <c r="H109" s="89" t="s">
        <v>309</v>
      </c>
      <c r="I109" s="90">
        <v>44</v>
      </c>
      <c r="J109" s="90">
        <v>400</v>
      </c>
      <c r="K109" s="32"/>
      <c r="L109" s="33"/>
      <c r="M109" s="86"/>
    </row>
    <row r="110" spans="1:13" s="2" customFormat="1">
      <c r="A110" s="85">
        <f>A109+1</f>
        <v>83</v>
      </c>
      <c r="B110" s="3"/>
      <c r="C110" s="87"/>
      <c r="D110" s="87"/>
      <c r="E110" s="88" t="s">
        <v>296</v>
      </c>
      <c r="F110" s="88" t="s">
        <v>310</v>
      </c>
      <c r="G110" s="88" t="s">
        <v>311</v>
      </c>
      <c r="H110" s="89" t="s">
        <v>312</v>
      </c>
      <c r="I110" s="90">
        <v>3</v>
      </c>
      <c r="J110" s="90">
        <v>53</v>
      </c>
      <c r="K110" s="32"/>
      <c r="L110" s="33"/>
      <c r="M110" s="86"/>
    </row>
    <row r="111" spans="1:13" s="2" customFormat="1">
      <c r="A111" s="85">
        <f>A110+1</f>
        <v>84</v>
      </c>
      <c r="B111" s="3"/>
      <c r="C111" s="87"/>
      <c r="D111" s="87"/>
      <c r="E111" s="88" t="s">
        <v>296</v>
      </c>
      <c r="F111" s="88" t="s">
        <v>313</v>
      </c>
      <c r="G111" s="88" t="s">
        <v>54</v>
      </c>
      <c r="H111" s="89" t="s">
        <v>314</v>
      </c>
      <c r="I111" s="90">
        <v>4</v>
      </c>
      <c r="J111" s="90">
        <v>24</v>
      </c>
      <c r="K111" s="32"/>
      <c r="L111" s="33"/>
      <c r="M111" s="86"/>
    </row>
    <row r="112" spans="1:13" s="2" customFormat="1" ht="12.75">
      <c r="A112" s="85"/>
      <c r="B112" s="3"/>
      <c r="C112" s="3"/>
      <c r="D112" s="3"/>
      <c r="E112" s="3"/>
      <c r="F112" s="3"/>
      <c r="G112" s="3"/>
      <c r="H112" s="3"/>
      <c r="I112" s="32">
        <f>SUM(I108:I111)</f>
        <v>131</v>
      </c>
      <c r="J112" s="32">
        <f>SUM(J108:J111)</f>
        <v>2587</v>
      </c>
      <c r="K112" s="32">
        <v>2587</v>
      </c>
      <c r="L112" s="33">
        <v>2.33</v>
      </c>
      <c r="M112" s="86">
        <f>K112*L112</f>
        <v>6027.71</v>
      </c>
    </row>
    <row r="113" spans="1:13" s="2" customFormat="1" ht="30">
      <c r="A113" s="85">
        <v>85</v>
      </c>
      <c r="B113" s="3">
        <v>20</v>
      </c>
      <c r="C113" s="87" t="s">
        <v>315</v>
      </c>
      <c r="D113" s="87" t="s">
        <v>18</v>
      </c>
      <c r="E113" s="88" t="s">
        <v>296</v>
      </c>
      <c r="F113" s="88" t="s">
        <v>316</v>
      </c>
      <c r="G113" s="88" t="s">
        <v>317</v>
      </c>
      <c r="H113" s="89" t="s">
        <v>318</v>
      </c>
      <c r="I113" s="90">
        <v>200</v>
      </c>
      <c r="J113" s="90">
        <v>3405</v>
      </c>
      <c r="K113" s="32"/>
      <c r="L113" s="33"/>
      <c r="M113" s="86"/>
    </row>
    <row r="114" spans="1:13" s="2" customFormat="1" ht="30">
      <c r="A114" s="85">
        <f>A113+1</f>
        <v>86</v>
      </c>
      <c r="B114" s="3"/>
      <c r="C114" s="87"/>
      <c r="D114" s="87"/>
      <c r="E114" s="88" t="s">
        <v>296</v>
      </c>
      <c r="F114" s="88" t="s">
        <v>319</v>
      </c>
      <c r="G114" s="88" t="s">
        <v>320</v>
      </c>
      <c r="H114" s="89" t="s">
        <v>321</v>
      </c>
      <c r="I114" s="90">
        <v>179</v>
      </c>
      <c r="J114" s="90">
        <v>1677</v>
      </c>
      <c r="K114" s="32"/>
      <c r="L114" s="33"/>
      <c r="M114" s="86"/>
    </row>
    <row r="115" spans="1:13" s="2" customFormat="1">
      <c r="A115" s="85">
        <f>A114+1</f>
        <v>87</v>
      </c>
      <c r="B115" s="3"/>
      <c r="C115" s="87"/>
      <c r="D115" s="87"/>
      <c r="E115" s="88" t="s">
        <v>296</v>
      </c>
      <c r="F115" s="88" t="s">
        <v>322</v>
      </c>
      <c r="G115" s="88" t="s">
        <v>323</v>
      </c>
      <c r="H115" s="89" t="s">
        <v>324</v>
      </c>
      <c r="I115" s="90">
        <v>15</v>
      </c>
      <c r="J115" s="90">
        <v>397</v>
      </c>
      <c r="K115" s="32"/>
      <c r="L115" s="33"/>
      <c r="M115" s="86"/>
    </row>
    <row r="116" spans="1:13" s="2" customFormat="1" ht="12.75">
      <c r="A116" s="85"/>
      <c r="B116" s="3"/>
      <c r="C116" s="3"/>
      <c r="D116" s="3"/>
      <c r="E116" s="3"/>
      <c r="F116" s="3"/>
      <c r="G116" s="3"/>
      <c r="H116" s="3"/>
      <c r="I116" s="32">
        <f>SUM(I113:I115)</f>
        <v>394</v>
      </c>
      <c r="J116" s="32">
        <f>SUM(J113:J115)</f>
        <v>5479</v>
      </c>
      <c r="K116" s="32">
        <v>5479</v>
      </c>
      <c r="L116" s="33">
        <v>4.5</v>
      </c>
      <c r="M116" s="86">
        <f>K116*L116</f>
        <v>24655.5</v>
      </c>
    </row>
    <row r="117" spans="1:13" s="2" customFormat="1" ht="30">
      <c r="A117" s="85">
        <v>88</v>
      </c>
      <c r="B117" s="3">
        <v>21</v>
      </c>
      <c r="C117" s="87" t="s">
        <v>325</v>
      </c>
      <c r="D117" s="87" t="s">
        <v>18</v>
      </c>
      <c r="E117" s="88" t="s">
        <v>296</v>
      </c>
      <c r="F117" s="88" t="s">
        <v>326</v>
      </c>
      <c r="G117" s="88" t="s">
        <v>78</v>
      </c>
      <c r="H117" s="89" t="s">
        <v>327</v>
      </c>
      <c r="I117" s="90">
        <v>16</v>
      </c>
      <c r="J117" s="90">
        <v>200</v>
      </c>
      <c r="K117" s="32"/>
      <c r="L117" s="33"/>
      <c r="M117" s="86"/>
    </row>
    <row r="118" spans="1:13" s="2" customFormat="1" ht="12.75">
      <c r="A118" s="85"/>
      <c r="B118" s="3"/>
      <c r="C118" s="3"/>
      <c r="D118" s="3"/>
      <c r="E118" s="3"/>
      <c r="F118" s="3"/>
      <c r="G118" s="3"/>
      <c r="H118" s="3"/>
      <c r="I118" s="32">
        <v>16</v>
      </c>
      <c r="J118" s="32">
        <v>200</v>
      </c>
      <c r="K118" s="32">
        <v>200</v>
      </c>
      <c r="L118" s="33">
        <v>2.33</v>
      </c>
      <c r="M118" s="86">
        <f>K118*L118</f>
        <v>466</v>
      </c>
    </row>
    <row r="119" spans="1:13" s="2" customFormat="1" ht="30">
      <c r="A119" s="85">
        <v>89</v>
      </c>
      <c r="B119" s="3">
        <v>22</v>
      </c>
      <c r="C119" s="87" t="s">
        <v>328</v>
      </c>
      <c r="D119" s="87" t="s">
        <v>31</v>
      </c>
      <c r="E119" s="88" t="s">
        <v>296</v>
      </c>
      <c r="F119" s="88" t="s">
        <v>329</v>
      </c>
      <c r="G119" s="88" t="s">
        <v>330</v>
      </c>
      <c r="H119" s="89" t="s">
        <v>602</v>
      </c>
      <c r="I119" s="90">
        <v>10</v>
      </c>
      <c r="J119" s="90">
        <v>246</v>
      </c>
      <c r="K119" s="32"/>
      <c r="L119" s="33"/>
      <c r="M119" s="86"/>
    </row>
    <row r="120" spans="1:13" s="2" customFormat="1">
      <c r="A120" s="85">
        <f>A119+1</f>
        <v>90</v>
      </c>
      <c r="B120" s="3"/>
      <c r="C120" s="87"/>
      <c r="D120" s="87"/>
      <c r="E120" s="88" t="s">
        <v>296</v>
      </c>
      <c r="F120" s="88" t="s">
        <v>331</v>
      </c>
      <c r="G120" s="88" t="s">
        <v>79</v>
      </c>
      <c r="H120" s="89" t="s">
        <v>332</v>
      </c>
      <c r="I120" s="90">
        <v>95</v>
      </c>
      <c r="J120" s="90">
        <v>2155</v>
      </c>
      <c r="K120" s="32"/>
      <c r="L120" s="33"/>
      <c r="M120" s="86"/>
    </row>
    <row r="121" spans="1:13" s="2" customFormat="1">
      <c r="A121" s="85">
        <f>A120+1</f>
        <v>91</v>
      </c>
      <c r="B121" s="3"/>
      <c r="C121" s="87"/>
      <c r="D121" s="87"/>
      <c r="E121" s="88" t="s">
        <v>296</v>
      </c>
      <c r="F121" s="88" t="s">
        <v>333</v>
      </c>
      <c r="G121" s="88" t="s">
        <v>334</v>
      </c>
      <c r="H121" s="89" t="s">
        <v>335</v>
      </c>
      <c r="I121" s="90">
        <v>2</v>
      </c>
      <c r="J121" s="90">
        <v>16</v>
      </c>
      <c r="K121" s="32"/>
      <c r="L121" s="33"/>
      <c r="M121" s="86"/>
    </row>
    <row r="122" spans="1:13" s="2" customFormat="1" ht="30">
      <c r="A122" s="85">
        <f>A121+1</f>
        <v>92</v>
      </c>
      <c r="B122" s="3"/>
      <c r="C122" s="87"/>
      <c r="D122" s="87"/>
      <c r="E122" s="88" t="s">
        <v>296</v>
      </c>
      <c r="F122" s="88" t="s">
        <v>336</v>
      </c>
      <c r="G122" s="88" t="s">
        <v>72</v>
      </c>
      <c r="H122" s="89" t="s">
        <v>603</v>
      </c>
      <c r="I122" s="90">
        <v>3</v>
      </c>
      <c r="J122" s="90">
        <v>10</v>
      </c>
      <c r="K122" s="32"/>
      <c r="L122" s="33"/>
      <c r="M122" s="86"/>
    </row>
    <row r="123" spans="1:13" s="2" customFormat="1" ht="12.75">
      <c r="A123" s="85"/>
      <c r="B123" s="3"/>
      <c r="C123" s="3"/>
      <c r="D123" s="3"/>
      <c r="E123" s="3"/>
      <c r="F123" s="3"/>
      <c r="G123" s="3"/>
      <c r="H123" s="3"/>
      <c r="I123" s="32">
        <f>SUM(I119:I122)</f>
        <v>110</v>
      </c>
      <c r="J123" s="32">
        <f>SUM(J119:J122)</f>
        <v>2427</v>
      </c>
      <c r="K123" s="32">
        <v>2500</v>
      </c>
      <c r="L123" s="33">
        <v>2.33</v>
      </c>
      <c r="M123" s="86">
        <f>K123*L123</f>
        <v>5825</v>
      </c>
    </row>
    <row r="124" spans="1:13" s="2" customFormat="1" ht="30">
      <c r="A124" s="85">
        <v>93</v>
      </c>
      <c r="B124" s="3">
        <v>23</v>
      </c>
      <c r="C124" s="87">
        <v>9426415</v>
      </c>
      <c r="D124" s="87" t="s">
        <v>31</v>
      </c>
      <c r="E124" s="88" t="s">
        <v>296</v>
      </c>
      <c r="F124" s="88" t="s">
        <v>337</v>
      </c>
      <c r="G124" s="88" t="s">
        <v>80</v>
      </c>
      <c r="H124" s="89" t="s">
        <v>338</v>
      </c>
      <c r="I124" s="90">
        <v>35</v>
      </c>
      <c r="J124" s="90">
        <v>523</v>
      </c>
      <c r="K124" s="32"/>
      <c r="L124" s="33"/>
      <c r="M124" s="86"/>
    </row>
    <row r="125" spans="1:13" s="2" customFormat="1">
      <c r="A125" s="85">
        <f>A124+1</f>
        <v>94</v>
      </c>
      <c r="B125" s="3"/>
      <c r="C125" s="87"/>
      <c r="D125" s="87"/>
      <c r="E125" s="88" t="s">
        <v>296</v>
      </c>
      <c r="F125" s="88" t="s">
        <v>339</v>
      </c>
      <c r="G125" s="88" t="s">
        <v>34</v>
      </c>
      <c r="H125" s="89" t="s">
        <v>340</v>
      </c>
      <c r="I125" s="90">
        <v>35</v>
      </c>
      <c r="J125" s="90">
        <v>683</v>
      </c>
      <c r="K125" s="32"/>
      <c r="L125" s="33"/>
      <c r="M125" s="86"/>
    </row>
    <row r="126" spans="1:13" s="2" customFormat="1">
      <c r="A126" s="85">
        <f>A125+1</f>
        <v>95</v>
      </c>
      <c r="B126" s="3"/>
      <c r="C126" s="87"/>
      <c r="D126" s="87"/>
      <c r="E126" s="88" t="s">
        <v>296</v>
      </c>
      <c r="F126" s="88" t="s">
        <v>341</v>
      </c>
      <c r="G126" s="88" t="s">
        <v>81</v>
      </c>
      <c r="H126" s="89" t="s">
        <v>342</v>
      </c>
      <c r="I126" s="90">
        <v>27</v>
      </c>
      <c r="J126" s="90">
        <v>239</v>
      </c>
      <c r="K126" s="32"/>
      <c r="L126" s="33"/>
      <c r="M126" s="86"/>
    </row>
    <row r="127" spans="1:13" s="2" customFormat="1" ht="30">
      <c r="A127" s="85">
        <f>A126+1</f>
        <v>96</v>
      </c>
      <c r="B127" s="3"/>
      <c r="C127" s="87"/>
      <c r="D127" s="87"/>
      <c r="E127" s="88" t="s">
        <v>296</v>
      </c>
      <c r="F127" s="88" t="s">
        <v>343</v>
      </c>
      <c r="G127" s="88" t="s">
        <v>35</v>
      </c>
      <c r="H127" s="89" t="s">
        <v>604</v>
      </c>
      <c r="I127" s="90">
        <v>25</v>
      </c>
      <c r="J127" s="90">
        <v>553</v>
      </c>
      <c r="K127" s="32"/>
      <c r="L127" s="33"/>
      <c r="M127" s="86"/>
    </row>
    <row r="128" spans="1:13" s="2" customFormat="1">
      <c r="A128" s="85">
        <f>A127+1</f>
        <v>97</v>
      </c>
      <c r="B128" s="3"/>
      <c r="C128" s="87"/>
      <c r="D128" s="87"/>
      <c r="E128" s="88" t="s">
        <v>296</v>
      </c>
      <c r="F128" s="88" t="s">
        <v>344</v>
      </c>
      <c r="G128" s="88" t="s">
        <v>34</v>
      </c>
      <c r="H128" s="89" t="s">
        <v>345</v>
      </c>
      <c r="I128" s="90">
        <v>7</v>
      </c>
      <c r="J128" s="90">
        <v>40</v>
      </c>
      <c r="K128" s="32"/>
      <c r="L128" s="33"/>
      <c r="M128" s="86"/>
    </row>
    <row r="129" spans="1:13" s="2" customFormat="1">
      <c r="A129" s="85">
        <f>A128+1</f>
        <v>98</v>
      </c>
      <c r="B129" s="3"/>
      <c r="C129" s="87"/>
      <c r="D129" s="87"/>
      <c r="E129" s="88" t="s">
        <v>296</v>
      </c>
      <c r="F129" s="88" t="s">
        <v>346</v>
      </c>
      <c r="G129" s="88" t="s">
        <v>44</v>
      </c>
      <c r="H129" s="89" t="s">
        <v>347</v>
      </c>
      <c r="I129" s="90">
        <v>18</v>
      </c>
      <c r="J129" s="90">
        <v>298</v>
      </c>
      <c r="K129" s="32"/>
      <c r="L129" s="33"/>
      <c r="M129" s="86"/>
    </row>
    <row r="130" spans="1:13" s="2" customFormat="1" ht="12.75">
      <c r="A130" s="85"/>
      <c r="B130" s="3"/>
      <c r="C130" s="3"/>
      <c r="D130" s="3"/>
      <c r="E130" s="3"/>
      <c r="F130" s="3"/>
      <c r="G130" s="3"/>
      <c r="H130" s="3"/>
      <c r="I130" s="32">
        <f>SUM(I124:I129)</f>
        <v>147</v>
      </c>
      <c r="J130" s="32">
        <f>SUM(J124:J129)</f>
        <v>2336</v>
      </c>
      <c r="K130" s="32">
        <v>2500</v>
      </c>
      <c r="L130" s="33">
        <v>2.33</v>
      </c>
      <c r="M130" s="86">
        <f>K130*L130</f>
        <v>5825</v>
      </c>
    </row>
    <row r="131" spans="1:13" s="2" customFormat="1" ht="30">
      <c r="A131" s="85">
        <v>99</v>
      </c>
      <c r="B131" s="3">
        <v>24</v>
      </c>
      <c r="C131" s="87" t="s">
        <v>348</v>
      </c>
      <c r="D131" s="87" t="s">
        <v>31</v>
      </c>
      <c r="E131" s="88" t="s">
        <v>296</v>
      </c>
      <c r="F131" s="88" t="s">
        <v>349</v>
      </c>
      <c r="G131" s="88" t="s">
        <v>44</v>
      </c>
      <c r="H131" s="89" t="s">
        <v>350</v>
      </c>
      <c r="I131" s="90">
        <v>12</v>
      </c>
      <c r="J131" s="90">
        <v>136</v>
      </c>
      <c r="K131" s="32"/>
      <c r="L131" s="33"/>
      <c r="M131" s="86"/>
    </row>
    <row r="132" spans="1:13" s="2" customFormat="1">
      <c r="A132" s="85">
        <f>A131+1</f>
        <v>100</v>
      </c>
      <c r="B132" s="3"/>
      <c r="C132" s="87"/>
      <c r="D132" s="87"/>
      <c r="E132" s="88" t="s">
        <v>296</v>
      </c>
      <c r="F132" s="88" t="s">
        <v>351</v>
      </c>
      <c r="G132" s="88" t="s">
        <v>352</v>
      </c>
      <c r="H132" s="89" t="s">
        <v>353</v>
      </c>
      <c r="I132" s="90">
        <v>4</v>
      </c>
      <c r="J132" s="90">
        <v>23</v>
      </c>
      <c r="K132" s="32"/>
      <c r="L132" s="33"/>
      <c r="M132" s="86"/>
    </row>
    <row r="133" spans="1:13" s="2" customFormat="1">
      <c r="A133" s="85">
        <f>A132+1</f>
        <v>101</v>
      </c>
      <c r="B133" s="3"/>
      <c r="C133" s="87"/>
      <c r="D133" s="87"/>
      <c r="E133" s="88" t="s">
        <v>296</v>
      </c>
      <c r="F133" s="88" t="s">
        <v>354</v>
      </c>
      <c r="G133" s="88" t="s">
        <v>355</v>
      </c>
      <c r="H133" s="89" t="s">
        <v>356</v>
      </c>
      <c r="I133" s="90">
        <v>71</v>
      </c>
      <c r="J133" s="90">
        <v>1324</v>
      </c>
      <c r="K133" s="32"/>
      <c r="L133" s="33"/>
      <c r="M133" s="86"/>
    </row>
    <row r="134" spans="1:13" s="2" customFormat="1" ht="12.75">
      <c r="A134" s="85"/>
      <c r="B134" s="3"/>
      <c r="C134" s="3"/>
      <c r="D134" s="3"/>
      <c r="E134" s="3"/>
      <c r="F134" s="3"/>
      <c r="G134" s="3"/>
      <c r="H134" s="3"/>
      <c r="I134" s="32">
        <f>SUM(I131:I133)</f>
        <v>87</v>
      </c>
      <c r="J134" s="32">
        <f>SUM(J131:J133)</f>
        <v>1483</v>
      </c>
      <c r="K134" s="32">
        <v>1500</v>
      </c>
      <c r="L134" s="33">
        <v>2.33</v>
      </c>
      <c r="M134" s="86">
        <f>K134*L134</f>
        <v>3495</v>
      </c>
    </row>
    <row r="135" spans="1:13" s="2" customFormat="1">
      <c r="A135" s="85">
        <v>102</v>
      </c>
      <c r="B135" s="3">
        <v>25</v>
      </c>
      <c r="C135" s="87" t="s">
        <v>357</v>
      </c>
      <c r="D135" s="87" t="s">
        <v>31</v>
      </c>
      <c r="E135" s="88" t="s">
        <v>296</v>
      </c>
      <c r="F135" s="88" t="s">
        <v>358</v>
      </c>
      <c r="G135" s="88" t="s">
        <v>52</v>
      </c>
      <c r="H135" s="89" t="s">
        <v>359</v>
      </c>
      <c r="I135" s="90">
        <v>10</v>
      </c>
      <c r="J135" s="90">
        <v>72</v>
      </c>
      <c r="K135" s="32"/>
      <c r="L135" s="33"/>
      <c r="M135" s="86"/>
    </row>
    <row r="136" spans="1:13" s="2" customFormat="1" ht="30">
      <c r="A136" s="85">
        <f>A135+1</f>
        <v>103</v>
      </c>
      <c r="B136" s="3"/>
      <c r="C136" s="87"/>
      <c r="D136" s="87"/>
      <c r="E136" s="88" t="s">
        <v>296</v>
      </c>
      <c r="F136" s="88" t="s">
        <v>360</v>
      </c>
      <c r="G136" s="88" t="s">
        <v>361</v>
      </c>
      <c r="H136" s="89" t="s">
        <v>362</v>
      </c>
      <c r="I136" s="90">
        <v>32</v>
      </c>
      <c r="J136" s="90">
        <v>303</v>
      </c>
      <c r="K136" s="32"/>
      <c r="L136" s="33"/>
      <c r="M136" s="86"/>
    </row>
    <row r="137" spans="1:13" s="2" customFormat="1">
      <c r="A137" s="85">
        <f>A136+1</f>
        <v>104</v>
      </c>
      <c r="B137" s="3"/>
      <c r="C137" s="87"/>
      <c r="D137" s="87"/>
      <c r="E137" s="88" t="s">
        <v>296</v>
      </c>
      <c r="F137" s="88" t="s">
        <v>363</v>
      </c>
      <c r="G137" s="88" t="s">
        <v>36</v>
      </c>
      <c r="H137" s="89" t="s">
        <v>364</v>
      </c>
      <c r="I137" s="90">
        <v>32</v>
      </c>
      <c r="J137" s="90">
        <v>334</v>
      </c>
      <c r="K137" s="32"/>
      <c r="L137" s="33"/>
      <c r="M137" s="86"/>
    </row>
    <row r="138" spans="1:13" s="2" customFormat="1">
      <c r="A138" s="85">
        <f>A137+1</f>
        <v>105</v>
      </c>
      <c r="B138" s="3"/>
      <c r="C138" s="87"/>
      <c r="D138" s="87"/>
      <c r="E138" s="88" t="s">
        <v>296</v>
      </c>
      <c r="F138" s="88" t="s">
        <v>365</v>
      </c>
      <c r="G138" s="88" t="s">
        <v>36</v>
      </c>
      <c r="H138" s="89" t="s">
        <v>366</v>
      </c>
      <c r="I138" s="90">
        <v>30</v>
      </c>
      <c r="J138" s="90">
        <v>779</v>
      </c>
      <c r="K138" s="32"/>
      <c r="L138" s="33"/>
      <c r="M138" s="86"/>
    </row>
    <row r="139" spans="1:13" s="2" customFormat="1" ht="30">
      <c r="A139" s="85">
        <f>A138+1</f>
        <v>106</v>
      </c>
      <c r="B139" s="3"/>
      <c r="C139" s="87"/>
      <c r="D139" s="87"/>
      <c r="E139" s="88" t="s">
        <v>296</v>
      </c>
      <c r="F139" s="88" t="s">
        <v>367</v>
      </c>
      <c r="G139" s="88" t="s">
        <v>55</v>
      </c>
      <c r="H139" s="89" t="s">
        <v>605</v>
      </c>
      <c r="I139" s="90">
        <v>37</v>
      </c>
      <c r="J139" s="90">
        <v>336</v>
      </c>
      <c r="K139" s="32"/>
      <c r="L139" s="33"/>
      <c r="M139" s="86"/>
    </row>
    <row r="140" spans="1:13" s="2" customFormat="1">
      <c r="A140" s="85">
        <f>A139+1</f>
        <v>107</v>
      </c>
      <c r="B140" s="3"/>
      <c r="C140" s="87"/>
      <c r="D140" s="87"/>
      <c r="E140" s="88" t="s">
        <v>296</v>
      </c>
      <c r="F140" s="88" t="s">
        <v>368</v>
      </c>
      <c r="G140" s="88" t="s">
        <v>82</v>
      </c>
      <c r="H140" s="89" t="s">
        <v>369</v>
      </c>
      <c r="I140" s="90">
        <v>49</v>
      </c>
      <c r="J140" s="90">
        <v>938</v>
      </c>
      <c r="K140" s="32"/>
      <c r="L140" s="33"/>
      <c r="M140" s="86"/>
    </row>
    <row r="141" spans="1:13" s="2" customFormat="1" ht="12.75">
      <c r="A141" s="85"/>
      <c r="B141" s="3"/>
      <c r="C141" s="3"/>
      <c r="D141" s="3"/>
      <c r="E141" s="3"/>
      <c r="F141" s="3"/>
      <c r="G141" s="3"/>
      <c r="H141" s="3"/>
      <c r="I141" s="32">
        <f>SUM(I135:I140)</f>
        <v>190</v>
      </c>
      <c r="J141" s="32">
        <f>SUM(J135:J140)</f>
        <v>2762</v>
      </c>
      <c r="K141" s="32">
        <v>2762</v>
      </c>
      <c r="L141" s="33">
        <v>2.33</v>
      </c>
      <c r="M141" s="86">
        <f>K141*L141</f>
        <v>6435.46</v>
      </c>
    </row>
    <row r="142" spans="1:13" s="2" customFormat="1">
      <c r="A142" s="85">
        <v>108</v>
      </c>
      <c r="B142" s="3">
        <v>26</v>
      </c>
      <c r="C142" s="87" t="s">
        <v>370</v>
      </c>
      <c r="D142" s="87" t="s">
        <v>31</v>
      </c>
      <c r="E142" s="88" t="s">
        <v>296</v>
      </c>
      <c r="F142" s="88" t="s">
        <v>371</v>
      </c>
      <c r="G142" s="88" t="s">
        <v>372</v>
      </c>
      <c r="H142" s="89" t="s">
        <v>373</v>
      </c>
      <c r="I142" s="90">
        <v>1</v>
      </c>
      <c r="J142" s="90">
        <v>7</v>
      </c>
      <c r="K142" s="32"/>
      <c r="L142" s="33"/>
      <c r="M142" s="86"/>
    </row>
    <row r="143" spans="1:13" s="2" customFormat="1" ht="30">
      <c r="A143" s="85">
        <f>A142+1</f>
        <v>109</v>
      </c>
      <c r="B143" s="3"/>
      <c r="C143" s="87" t="s">
        <v>374</v>
      </c>
      <c r="D143" s="87"/>
      <c r="E143" s="88" t="s">
        <v>296</v>
      </c>
      <c r="F143" s="88" t="s">
        <v>375</v>
      </c>
      <c r="G143" s="88" t="s">
        <v>376</v>
      </c>
      <c r="H143" s="89" t="s">
        <v>606</v>
      </c>
      <c r="I143" s="90">
        <v>27</v>
      </c>
      <c r="J143" s="90">
        <v>432</v>
      </c>
      <c r="K143" s="32"/>
      <c r="L143" s="33"/>
      <c r="M143" s="86"/>
    </row>
    <row r="144" spans="1:13" s="2" customFormat="1">
      <c r="A144" s="85">
        <f>A143+1</f>
        <v>110</v>
      </c>
      <c r="B144" s="3"/>
      <c r="C144" s="87"/>
      <c r="D144" s="87"/>
      <c r="E144" s="88" t="s">
        <v>296</v>
      </c>
      <c r="F144" s="88" t="s">
        <v>377</v>
      </c>
      <c r="G144" s="88" t="s">
        <v>50</v>
      </c>
      <c r="H144" s="89" t="s">
        <v>378</v>
      </c>
      <c r="I144" s="90">
        <v>29</v>
      </c>
      <c r="J144" s="90">
        <v>732</v>
      </c>
      <c r="K144" s="32"/>
      <c r="L144" s="33"/>
      <c r="M144" s="86"/>
    </row>
    <row r="145" spans="1:13" s="2" customFormat="1" ht="30">
      <c r="A145" s="85">
        <f>A144+1</f>
        <v>111</v>
      </c>
      <c r="B145" s="3"/>
      <c r="C145" s="87"/>
      <c r="D145" s="87"/>
      <c r="E145" s="88" t="s">
        <v>296</v>
      </c>
      <c r="F145" s="88" t="s">
        <v>379</v>
      </c>
      <c r="G145" s="88" t="s">
        <v>83</v>
      </c>
      <c r="H145" s="89" t="s">
        <v>380</v>
      </c>
      <c r="I145" s="90">
        <v>66</v>
      </c>
      <c r="J145" s="90">
        <v>1003</v>
      </c>
      <c r="K145" s="32"/>
      <c r="L145" s="33"/>
      <c r="M145" s="86"/>
    </row>
    <row r="146" spans="1:13" s="2" customFormat="1">
      <c r="A146" s="85">
        <f>A145+1</f>
        <v>112</v>
      </c>
      <c r="B146" s="3"/>
      <c r="C146" s="87"/>
      <c r="D146" s="87"/>
      <c r="E146" s="88" t="s">
        <v>296</v>
      </c>
      <c r="F146" s="88" t="s">
        <v>381</v>
      </c>
      <c r="G146" s="88" t="s">
        <v>111</v>
      </c>
      <c r="H146" s="89" t="s">
        <v>382</v>
      </c>
      <c r="I146" s="90">
        <v>10</v>
      </c>
      <c r="J146" s="90">
        <v>209</v>
      </c>
      <c r="K146" s="32"/>
      <c r="L146" s="33"/>
      <c r="M146" s="86"/>
    </row>
    <row r="147" spans="1:13" s="2" customFormat="1" ht="12.75">
      <c r="A147" s="85"/>
      <c r="B147" s="3"/>
      <c r="C147" s="3"/>
      <c r="D147" s="3"/>
      <c r="E147" s="3"/>
      <c r="F147" s="3"/>
      <c r="G147" s="3"/>
      <c r="H147" s="3"/>
      <c r="I147" s="32">
        <f>SUM(I142:I146)</f>
        <v>133</v>
      </c>
      <c r="J147" s="32">
        <f>SUM(J142:J146)</f>
        <v>2383</v>
      </c>
      <c r="K147" s="32">
        <v>2500</v>
      </c>
      <c r="L147" s="33">
        <v>2.33</v>
      </c>
      <c r="M147" s="86">
        <f>K147*L147</f>
        <v>5825</v>
      </c>
    </row>
    <row r="148" spans="1:13" s="2" customFormat="1" ht="30">
      <c r="A148" s="85">
        <v>113</v>
      </c>
      <c r="B148" s="3">
        <v>27</v>
      </c>
      <c r="C148" s="87" t="s">
        <v>383</v>
      </c>
      <c r="D148" s="87" t="s">
        <v>31</v>
      </c>
      <c r="E148" s="88" t="s">
        <v>296</v>
      </c>
      <c r="F148" s="88" t="s">
        <v>384</v>
      </c>
      <c r="G148" s="88" t="s">
        <v>385</v>
      </c>
      <c r="H148" s="89" t="s">
        <v>607</v>
      </c>
      <c r="I148" s="90">
        <v>15</v>
      </c>
      <c r="J148" s="90">
        <v>285</v>
      </c>
      <c r="K148" s="32"/>
      <c r="L148" s="33"/>
      <c r="M148" s="86"/>
    </row>
    <row r="149" spans="1:13" s="2" customFormat="1" ht="30">
      <c r="A149" s="85">
        <f>A148+1</f>
        <v>114</v>
      </c>
      <c r="B149" s="3"/>
      <c r="C149" s="87"/>
      <c r="D149" s="87"/>
      <c r="E149" s="88" t="s">
        <v>296</v>
      </c>
      <c r="F149" s="88" t="s">
        <v>386</v>
      </c>
      <c r="G149" s="88" t="s">
        <v>59</v>
      </c>
      <c r="H149" s="89" t="s">
        <v>387</v>
      </c>
      <c r="I149" s="90">
        <v>37</v>
      </c>
      <c r="J149" s="90">
        <v>549</v>
      </c>
      <c r="K149" s="32"/>
      <c r="L149" s="33"/>
      <c r="M149" s="86"/>
    </row>
    <row r="150" spans="1:13" s="2" customFormat="1">
      <c r="A150" s="85">
        <f>A149+1</f>
        <v>115</v>
      </c>
      <c r="B150" s="3"/>
      <c r="C150" s="87"/>
      <c r="D150" s="87"/>
      <c r="E150" s="88" t="s">
        <v>296</v>
      </c>
      <c r="F150" s="88" t="s">
        <v>388</v>
      </c>
      <c r="G150" s="88" t="s">
        <v>58</v>
      </c>
      <c r="H150" s="89" t="s">
        <v>389</v>
      </c>
      <c r="I150" s="90">
        <v>1</v>
      </c>
      <c r="J150" s="90">
        <v>10</v>
      </c>
      <c r="K150" s="32"/>
      <c r="L150" s="33"/>
      <c r="M150" s="86"/>
    </row>
    <row r="151" spans="1:13" s="2" customFormat="1" ht="45">
      <c r="A151" s="85">
        <f>A150+1</f>
        <v>116</v>
      </c>
      <c r="B151" s="3"/>
      <c r="C151" s="87"/>
      <c r="D151" s="87"/>
      <c r="E151" s="88" t="s">
        <v>296</v>
      </c>
      <c r="F151" s="88" t="s">
        <v>390</v>
      </c>
      <c r="G151" s="88" t="s">
        <v>40</v>
      </c>
      <c r="H151" s="89" t="s">
        <v>391</v>
      </c>
      <c r="I151" s="90">
        <v>35</v>
      </c>
      <c r="J151" s="90">
        <v>825</v>
      </c>
      <c r="K151" s="32"/>
      <c r="L151" s="33"/>
      <c r="M151" s="86"/>
    </row>
    <row r="152" spans="1:13" s="2" customFormat="1" ht="45">
      <c r="A152" s="85">
        <f>A151+1</f>
        <v>117</v>
      </c>
      <c r="B152" s="3"/>
      <c r="C152" s="87"/>
      <c r="D152" s="87"/>
      <c r="E152" s="88" t="s">
        <v>296</v>
      </c>
      <c r="F152" s="88" t="s">
        <v>392</v>
      </c>
      <c r="G152" s="88" t="s">
        <v>40</v>
      </c>
      <c r="H152" s="89" t="s">
        <v>393</v>
      </c>
      <c r="I152" s="90">
        <v>73</v>
      </c>
      <c r="J152" s="90">
        <v>1125</v>
      </c>
      <c r="K152" s="32"/>
      <c r="L152" s="33"/>
      <c r="M152" s="86"/>
    </row>
    <row r="153" spans="1:13" s="2" customFormat="1" ht="12.75">
      <c r="A153" s="85"/>
      <c r="B153" s="3"/>
      <c r="C153" s="3"/>
      <c r="D153" s="3"/>
      <c r="E153" s="3"/>
      <c r="F153" s="3"/>
      <c r="G153" s="3"/>
      <c r="H153" s="3"/>
      <c r="I153" s="32">
        <f>SUM(I148:I152)</f>
        <v>161</v>
      </c>
      <c r="J153" s="32">
        <f>SUM(J148:J152)</f>
        <v>2794</v>
      </c>
      <c r="K153" s="32">
        <v>2794</v>
      </c>
      <c r="L153" s="33">
        <v>2.33</v>
      </c>
      <c r="M153" s="86">
        <f>K153*L153</f>
        <v>6510.02</v>
      </c>
    </row>
    <row r="154" spans="1:13" s="2" customFormat="1">
      <c r="A154" s="85">
        <v>118</v>
      </c>
      <c r="B154" s="3">
        <v>28</v>
      </c>
      <c r="C154" s="87" t="s">
        <v>394</v>
      </c>
      <c r="D154" s="87" t="s">
        <v>31</v>
      </c>
      <c r="E154" s="88" t="s">
        <v>296</v>
      </c>
      <c r="F154" s="88" t="s">
        <v>395</v>
      </c>
      <c r="G154" s="88" t="s">
        <v>98</v>
      </c>
      <c r="H154" s="89" t="s">
        <v>396</v>
      </c>
      <c r="I154" s="90">
        <v>37</v>
      </c>
      <c r="J154" s="90">
        <v>818</v>
      </c>
      <c r="K154" s="32"/>
      <c r="L154" s="33"/>
      <c r="M154" s="86"/>
    </row>
    <row r="155" spans="1:13" s="2" customFormat="1">
      <c r="A155" s="85">
        <f>A154+1</f>
        <v>119</v>
      </c>
      <c r="B155" s="3"/>
      <c r="C155" s="87"/>
      <c r="D155" s="87"/>
      <c r="E155" s="88" t="s">
        <v>296</v>
      </c>
      <c r="F155" s="88" t="s">
        <v>397</v>
      </c>
      <c r="G155" s="88" t="s">
        <v>398</v>
      </c>
      <c r="H155" s="89" t="s">
        <v>399</v>
      </c>
      <c r="I155" s="90">
        <v>74</v>
      </c>
      <c r="J155" s="90">
        <v>1804</v>
      </c>
      <c r="K155" s="32"/>
      <c r="L155" s="33"/>
      <c r="M155" s="86"/>
    </row>
    <row r="156" spans="1:13" s="2" customFormat="1">
      <c r="A156" s="85">
        <f>A155+1</f>
        <v>120</v>
      </c>
      <c r="B156" s="3"/>
      <c r="C156" s="87"/>
      <c r="D156" s="87"/>
      <c r="E156" s="88" t="s">
        <v>296</v>
      </c>
      <c r="F156" s="88" t="s">
        <v>400</v>
      </c>
      <c r="G156" s="88" t="s">
        <v>401</v>
      </c>
      <c r="H156" s="89" t="s">
        <v>402</v>
      </c>
      <c r="I156" s="90">
        <v>27</v>
      </c>
      <c r="J156" s="90">
        <v>383</v>
      </c>
      <c r="K156" s="32"/>
      <c r="L156" s="33"/>
      <c r="M156" s="86"/>
    </row>
    <row r="157" spans="1:13" s="2" customFormat="1" ht="12.75">
      <c r="A157" s="85"/>
      <c r="B157" s="3"/>
      <c r="C157" s="3"/>
      <c r="D157" s="3"/>
      <c r="E157" s="3"/>
      <c r="F157" s="3"/>
      <c r="G157" s="3"/>
      <c r="H157" s="3"/>
      <c r="I157" s="32">
        <f>SUM(I154:I156)</f>
        <v>138</v>
      </c>
      <c r="J157" s="32">
        <f>SUM(J154:J156)</f>
        <v>3005</v>
      </c>
      <c r="K157" s="32">
        <v>3005</v>
      </c>
      <c r="L157" s="33">
        <v>2.33</v>
      </c>
      <c r="M157" s="86">
        <f>K157*L157</f>
        <v>7001.6500000000005</v>
      </c>
    </row>
    <row r="158" spans="1:13" s="2" customFormat="1">
      <c r="A158" s="85">
        <v>121</v>
      </c>
      <c r="B158" s="3">
        <v>29</v>
      </c>
      <c r="C158" s="87" t="s">
        <v>403</v>
      </c>
      <c r="D158" s="87" t="s">
        <v>31</v>
      </c>
      <c r="E158" s="88" t="s">
        <v>296</v>
      </c>
      <c r="F158" s="88" t="s">
        <v>404</v>
      </c>
      <c r="G158" s="88" t="s">
        <v>239</v>
      </c>
      <c r="H158" s="89" t="s">
        <v>405</v>
      </c>
      <c r="I158" s="90">
        <v>15</v>
      </c>
      <c r="J158" s="90">
        <v>211</v>
      </c>
      <c r="K158" s="32"/>
      <c r="L158" s="33"/>
      <c r="M158" s="86"/>
    </row>
    <row r="159" spans="1:13" s="2" customFormat="1">
      <c r="A159" s="85">
        <f>A158+1</f>
        <v>122</v>
      </c>
      <c r="B159" s="3"/>
      <c r="C159" s="87"/>
      <c r="D159" s="87"/>
      <c r="E159" s="88" t="s">
        <v>296</v>
      </c>
      <c r="F159" s="88" t="s">
        <v>406</v>
      </c>
      <c r="G159" s="88" t="s">
        <v>46</v>
      </c>
      <c r="H159" s="89" t="s">
        <v>407</v>
      </c>
      <c r="I159" s="90">
        <v>57</v>
      </c>
      <c r="J159" s="90">
        <v>574</v>
      </c>
      <c r="K159" s="32"/>
      <c r="L159" s="33"/>
      <c r="M159" s="86"/>
    </row>
    <row r="160" spans="1:13" s="2" customFormat="1">
      <c r="A160" s="85">
        <f>A159+1</f>
        <v>123</v>
      </c>
      <c r="B160" s="3"/>
      <c r="C160" s="87"/>
      <c r="D160" s="87"/>
      <c r="E160" s="88" t="s">
        <v>296</v>
      </c>
      <c r="F160" s="88" t="s">
        <v>408</v>
      </c>
      <c r="G160" s="88" t="s">
        <v>236</v>
      </c>
      <c r="H160" s="89" t="s">
        <v>409</v>
      </c>
      <c r="I160" s="90">
        <v>29</v>
      </c>
      <c r="J160" s="90">
        <v>447</v>
      </c>
      <c r="K160" s="32"/>
      <c r="L160" s="33"/>
      <c r="M160" s="86"/>
    </row>
    <row r="161" spans="1:13" s="2" customFormat="1">
      <c r="A161" s="85">
        <f>A160+1</f>
        <v>124</v>
      </c>
      <c r="B161" s="3"/>
      <c r="C161" s="87"/>
      <c r="D161" s="87"/>
      <c r="E161" s="88" t="s">
        <v>296</v>
      </c>
      <c r="F161" s="88" t="s">
        <v>410</v>
      </c>
      <c r="G161" s="88" t="s">
        <v>165</v>
      </c>
      <c r="H161" s="89" t="s">
        <v>411</v>
      </c>
      <c r="I161" s="90">
        <v>16</v>
      </c>
      <c r="J161" s="90">
        <v>123</v>
      </c>
      <c r="K161" s="32"/>
      <c r="L161" s="33"/>
      <c r="M161" s="86"/>
    </row>
    <row r="162" spans="1:13" s="2" customFormat="1">
      <c r="A162" s="85">
        <f>A161+1</f>
        <v>125</v>
      </c>
      <c r="B162" s="3"/>
      <c r="C162" s="3"/>
      <c r="D162" s="3"/>
      <c r="E162" s="88" t="s">
        <v>215</v>
      </c>
      <c r="F162" s="88" t="s">
        <v>241</v>
      </c>
      <c r="G162" s="88" t="s">
        <v>242</v>
      </c>
      <c r="H162" s="89" t="s">
        <v>243</v>
      </c>
      <c r="I162" s="90">
        <v>1</v>
      </c>
      <c r="J162" s="90">
        <v>7</v>
      </c>
      <c r="K162" s="32"/>
      <c r="L162" s="33"/>
      <c r="M162" s="86"/>
    </row>
    <row r="163" spans="1:13" s="2" customFormat="1" ht="12.75">
      <c r="A163" s="85"/>
      <c r="B163" s="3"/>
      <c r="C163" s="3"/>
      <c r="D163" s="3"/>
      <c r="E163" s="3"/>
      <c r="F163" s="3"/>
      <c r="G163" s="3"/>
      <c r="H163" s="3"/>
      <c r="I163" s="32">
        <f>SUM(I158:I162)</f>
        <v>118</v>
      </c>
      <c r="J163" s="32">
        <f>SUM(J158:J162)</f>
        <v>1362</v>
      </c>
      <c r="K163" s="32">
        <v>1500</v>
      </c>
      <c r="L163" s="33">
        <v>2.33</v>
      </c>
      <c r="M163" s="86">
        <f>K163*L163</f>
        <v>3495</v>
      </c>
    </row>
    <row r="164" spans="1:13" s="2" customFormat="1" ht="30">
      <c r="A164" s="85">
        <v>126</v>
      </c>
      <c r="B164" s="3">
        <v>30</v>
      </c>
      <c r="C164" s="87" t="s">
        <v>412</v>
      </c>
      <c r="D164" s="87" t="s">
        <v>31</v>
      </c>
      <c r="E164" s="88" t="s">
        <v>296</v>
      </c>
      <c r="F164" s="88" t="s">
        <v>413</v>
      </c>
      <c r="G164" s="88" t="s">
        <v>414</v>
      </c>
      <c r="H164" s="89" t="s">
        <v>608</v>
      </c>
      <c r="I164" s="90">
        <v>11</v>
      </c>
      <c r="J164" s="90">
        <v>240</v>
      </c>
      <c r="K164" s="32"/>
      <c r="L164" s="33"/>
      <c r="M164" s="86"/>
    </row>
    <row r="165" spans="1:13" s="2" customFormat="1">
      <c r="A165" s="85">
        <f>A164+1</f>
        <v>127</v>
      </c>
      <c r="B165" s="3"/>
      <c r="C165" s="87"/>
      <c r="D165" s="87"/>
      <c r="E165" s="88" t="s">
        <v>296</v>
      </c>
      <c r="F165" s="88" t="s">
        <v>415</v>
      </c>
      <c r="G165" s="88" t="s">
        <v>38</v>
      </c>
      <c r="H165" s="89" t="s">
        <v>416</v>
      </c>
      <c r="I165" s="90">
        <v>96</v>
      </c>
      <c r="J165" s="90">
        <v>955</v>
      </c>
      <c r="K165" s="32"/>
      <c r="L165" s="33"/>
      <c r="M165" s="86"/>
    </row>
    <row r="166" spans="1:13" s="2" customFormat="1">
      <c r="A166" s="85">
        <f>A165+1</f>
        <v>128</v>
      </c>
      <c r="B166" s="3"/>
      <c r="C166" s="87"/>
      <c r="D166" s="87"/>
      <c r="E166" s="88" t="s">
        <v>296</v>
      </c>
      <c r="F166" s="88" t="s">
        <v>417</v>
      </c>
      <c r="G166" s="88" t="s">
        <v>414</v>
      </c>
      <c r="H166" s="89" t="s">
        <v>418</v>
      </c>
      <c r="I166" s="90">
        <v>35</v>
      </c>
      <c r="J166" s="90">
        <v>712</v>
      </c>
      <c r="K166" s="32"/>
      <c r="L166" s="33"/>
      <c r="M166" s="86"/>
    </row>
    <row r="167" spans="1:13" s="2" customFormat="1">
      <c r="A167" s="85">
        <f>A166+1</f>
        <v>129</v>
      </c>
      <c r="B167" s="3"/>
      <c r="C167" s="87"/>
      <c r="D167" s="87"/>
      <c r="E167" s="88" t="s">
        <v>296</v>
      </c>
      <c r="F167" s="88" t="s">
        <v>419</v>
      </c>
      <c r="G167" s="88" t="s">
        <v>62</v>
      </c>
      <c r="H167" s="89" t="s">
        <v>420</v>
      </c>
      <c r="I167" s="90">
        <v>22</v>
      </c>
      <c r="J167" s="90">
        <v>459</v>
      </c>
      <c r="K167" s="32"/>
      <c r="L167" s="33"/>
      <c r="M167" s="86"/>
    </row>
    <row r="168" spans="1:13" s="2" customFormat="1">
      <c r="A168" s="85">
        <f>A167+1</f>
        <v>130</v>
      </c>
      <c r="B168" s="3"/>
      <c r="C168" s="87"/>
      <c r="D168" s="87"/>
      <c r="E168" s="88" t="s">
        <v>296</v>
      </c>
      <c r="F168" s="88" t="s">
        <v>421</v>
      </c>
      <c r="G168" s="88" t="s">
        <v>422</v>
      </c>
      <c r="H168" s="89" t="s">
        <v>423</v>
      </c>
      <c r="I168" s="90">
        <v>10</v>
      </c>
      <c r="J168" s="90">
        <v>194</v>
      </c>
      <c r="K168" s="32"/>
      <c r="L168" s="33"/>
      <c r="M168" s="86"/>
    </row>
    <row r="169" spans="1:13" s="2" customFormat="1" ht="30">
      <c r="A169" s="85">
        <f>A168+1</f>
        <v>131</v>
      </c>
      <c r="B169" s="3"/>
      <c r="C169" s="3"/>
      <c r="D169" s="3"/>
      <c r="E169" s="4">
        <v>46203</v>
      </c>
      <c r="F169" s="88" t="s">
        <v>424</v>
      </c>
      <c r="G169" s="88" t="s">
        <v>38</v>
      </c>
      <c r="H169" s="89" t="s">
        <v>609</v>
      </c>
      <c r="I169" s="90">
        <v>2</v>
      </c>
      <c r="J169" s="90">
        <v>56</v>
      </c>
      <c r="K169" s="32"/>
      <c r="L169" s="33"/>
      <c r="M169" s="86"/>
    </row>
    <row r="170" spans="1:13" s="2" customFormat="1" ht="12.75">
      <c r="A170" s="85"/>
      <c r="B170" s="3"/>
      <c r="C170" s="3"/>
      <c r="D170" s="3"/>
      <c r="E170" s="3"/>
      <c r="F170" s="3"/>
      <c r="G170" s="3"/>
      <c r="H170" s="3"/>
      <c r="I170" s="32">
        <f>SUM(I164:I169)</f>
        <v>176</v>
      </c>
      <c r="J170" s="32">
        <f>SUM(J164:J169)</f>
        <v>2616</v>
      </c>
      <c r="K170" s="32">
        <v>2616</v>
      </c>
      <c r="L170" s="33">
        <v>2.33</v>
      </c>
      <c r="M170" s="86">
        <f>K170*L170</f>
        <v>6095.28</v>
      </c>
    </row>
    <row r="171" spans="1:13" s="2" customFormat="1">
      <c r="A171" s="85">
        <v>132</v>
      </c>
      <c r="B171" s="3">
        <v>31</v>
      </c>
      <c r="C171" s="87" t="s">
        <v>425</v>
      </c>
      <c r="D171" s="87" t="s">
        <v>31</v>
      </c>
      <c r="E171" s="88" t="s">
        <v>426</v>
      </c>
      <c r="F171" s="88" t="s">
        <v>427</v>
      </c>
      <c r="G171" s="88" t="s">
        <v>144</v>
      </c>
      <c r="H171" s="89" t="s">
        <v>428</v>
      </c>
      <c r="I171" s="90">
        <v>10</v>
      </c>
      <c r="J171" s="90">
        <v>165</v>
      </c>
      <c r="K171" s="32"/>
      <c r="L171" s="33"/>
      <c r="M171" s="86"/>
    </row>
    <row r="172" spans="1:13" s="2" customFormat="1">
      <c r="A172" s="85">
        <f>A171+1</f>
        <v>133</v>
      </c>
      <c r="B172" s="3"/>
      <c r="C172" s="87"/>
      <c r="D172" s="87"/>
      <c r="E172" s="88" t="s">
        <v>426</v>
      </c>
      <c r="F172" s="88" t="s">
        <v>429</v>
      </c>
      <c r="G172" s="88" t="s">
        <v>139</v>
      </c>
      <c r="H172" s="89" t="s">
        <v>430</v>
      </c>
      <c r="I172" s="90">
        <v>10</v>
      </c>
      <c r="J172" s="90">
        <v>175</v>
      </c>
      <c r="K172" s="32"/>
      <c r="L172" s="33"/>
      <c r="M172" s="86"/>
    </row>
    <row r="173" spans="1:13" s="2" customFormat="1">
      <c r="A173" s="85">
        <f>A172+1</f>
        <v>134</v>
      </c>
      <c r="B173" s="3"/>
      <c r="C173" s="87"/>
      <c r="D173" s="87"/>
      <c r="E173" s="88" t="s">
        <v>426</v>
      </c>
      <c r="F173" s="88" t="s">
        <v>431</v>
      </c>
      <c r="G173" s="88" t="s">
        <v>432</v>
      </c>
      <c r="H173" s="89" t="s">
        <v>433</v>
      </c>
      <c r="I173" s="90">
        <v>18</v>
      </c>
      <c r="J173" s="90">
        <v>333</v>
      </c>
      <c r="K173" s="32"/>
      <c r="L173" s="33"/>
      <c r="M173" s="86"/>
    </row>
    <row r="174" spans="1:13" s="2" customFormat="1">
      <c r="A174" s="85">
        <f>A173+1</f>
        <v>135</v>
      </c>
      <c r="B174" s="3"/>
      <c r="C174" s="87"/>
      <c r="D174" s="87"/>
      <c r="E174" s="88" t="s">
        <v>426</v>
      </c>
      <c r="F174" s="88" t="s">
        <v>434</v>
      </c>
      <c r="G174" s="88" t="s">
        <v>435</v>
      </c>
      <c r="H174" s="89" t="s">
        <v>436</v>
      </c>
      <c r="I174" s="90">
        <v>32</v>
      </c>
      <c r="J174" s="90">
        <v>563</v>
      </c>
      <c r="K174" s="32"/>
      <c r="L174" s="33"/>
      <c r="M174" s="86"/>
    </row>
    <row r="175" spans="1:13" s="2" customFormat="1">
      <c r="A175" s="85">
        <f>A174+1</f>
        <v>136</v>
      </c>
      <c r="B175" s="3"/>
      <c r="C175" s="87"/>
      <c r="D175" s="87"/>
      <c r="E175" s="88" t="s">
        <v>426</v>
      </c>
      <c r="F175" s="88" t="s">
        <v>437</v>
      </c>
      <c r="G175" s="88" t="s">
        <v>148</v>
      </c>
      <c r="H175" s="89" t="s">
        <v>438</v>
      </c>
      <c r="I175" s="90">
        <v>9</v>
      </c>
      <c r="J175" s="90">
        <v>142</v>
      </c>
      <c r="K175" s="32"/>
      <c r="L175" s="33"/>
      <c r="M175" s="86"/>
    </row>
    <row r="176" spans="1:13" s="2" customFormat="1" ht="12.75">
      <c r="A176" s="85"/>
      <c r="B176" s="3"/>
      <c r="C176" s="3"/>
      <c r="D176" s="3"/>
      <c r="E176" s="3"/>
      <c r="F176" s="3"/>
      <c r="G176" s="3"/>
      <c r="H176" s="3"/>
      <c r="I176" s="32">
        <f>SUM(I171:I175)</f>
        <v>79</v>
      </c>
      <c r="J176" s="32">
        <f>SUM(J171:J175)</f>
        <v>1378</v>
      </c>
      <c r="K176" s="32">
        <v>1500</v>
      </c>
      <c r="L176" s="33">
        <v>2.33</v>
      </c>
      <c r="M176" s="86">
        <f>K176*L176</f>
        <v>3495</v>
      </c>
    </row>
    <row r="177" spans="1:13" s="2" customFormat="1">
      <c r="A177" s="85">
        <v>137</v>
      </c>
      <c r="B177" s="3">
        <v>32</v>
      </c>
      <c r="C177" s="87" t="s">
        <v>439</v>
      </c>
      <c r="D177" s="87" t="s">
        <v>31</v>
      </c>
      <c r="E177" s="88" t="s">
        <v>426</v>
      </c>
      <c r="F177" s="88" t="s">
        <v>440</v>
      </c>
      <c r="G177" s="88" t="s">
        <v>64</v>
      </c>
      <c r="H177" s="89" t="s">
        <v>441</v>
      </c>
      <c r="I177" s="90">
        <v>45</v>
      </c>
      <c r="J177" s="90">
        <v>925</v>
      </c>
      <c r="K177" s="32"/>
      <c r="L177" s="33"/>
      <c r="M177" s="86"/>
    </row>
    <row r="178" spans="1:13" s="2" customFormat="1">
      <c r="A178" s="85">
        <f>A177+1</f>
        <v>138</v>
      </c>
      <c r="B178" s="3"/>
      <c r="C178" s="87"/>
      <c r="D178" s="87"/>
      <c r="E178" s="88" t="s">
        <v>426</v>
      </c>
      <c r="F178" s="88" t="s">
        <v>442</v>
      </c>
      <c r="G178" s="88" t="s">
        <v>45</v>
      </c>
      <c r="H178" s="89" t="s">
        <v>443</v>
      </c>
      <c r="I178" s="90">
        <v>10</v>
      </c>
      <c r="J178" s="90">
        <v>98</v>
      </c>
      <c r="K178" s="32"/>
      <c r="L178" s="33"/>
      <c r="M178" s="86"/>
    </row>
    <row r="179" spans="1:13" s="2" customFormat="1">
      <c r="A179" s="85">
        <f>A178+1</f>
        <v>139</v>
      </c>
      <c r="B179" s="3"/>
      <c r="C179" s="87"/>
      <c r="D179" s="87"/>
      <c r="E179" s="88" t="s">
        <v>426</v>
      </c>
      <c r="F179" s="88" t="s">
        <v>444</v>
      </c>
      <c r="G179" s="88" t="s">
        <v>33</v>
      </c>
      <c r="H179" s="89" t="s">
        <v>445</v>
      </c>
      <c r="I179" s="90">
        <v>17</v>
      </c>
      <c r="J179" s="90">
        <v>148</v>
      </c>
      <c r="K179" s="32"/>
      <c r="L179" s="33"/>
      <c r="M179" s="86"/>
    </row>
    <row r="180" spans="1:13" s="2" customFormat="1">
      <c r="A180" s="85">
        <f>A179+1</f>
        <v>140</v>
      </c>
      <c r="B180" s="3"/>
      <c r="C180" s="87"/>
      <c r="D180" s="87"/>
      <c r="E180" s="88" t="s">
        <v>426</v>
      </c>
      <c r="F180" s="88" t="s">
        <v>446</v>
      </c>
      <c r="G180" s="88" t="s">
        <v>32</v>
      </c>
      <c r="H180" s="89" t="s">
        <v>447</v>
      </c>
      <c r="I180" s="90">
        <v>14</v>
      </c>
      <c r="J180" s="90">
        <v>261</v>
      </c>
      <c r="K180" s="32"/>
      <c r="L180" s="33"/>
      <c r="M180" s="86"/>
    </row>
    <row r="181" spans="1:13" s="2" customFormat="1" ht="12.75">
      <c r="A181" s="85"/>
      <c r="B181" s="3"/>
      <c r="C181" s="3"/>
      <c r="D181" s="3"/>
      <c r="E181" s="3"/>
      <c r="F181" s="3"/>
      <c r="G181" s="3"/>
      <c r="H181" s="3"/>
      <c r="I181" s="32">
        <f>SUM(I177:I180)</f>
        <v>86</v>
      </c>
      <c r="J181" s="32">
        <f>SUM(J177:J180)</f>
        <v>1432</v>
      </c>
      <c r="K181" s="32">
        <v>1500</v>
      </c>
      <c r="L181" s="33">
        <v>2.33</v>
      </c>
      <c r="M181" s="86">
        <f>K181*L181</f>
        <v>3495</v>
      </c>
    </row>
    <row r="182" spans="1:13" s="2" customFormat="1" ht="45">
      <c r="A182" s="85">
        <v>141</v>
      </c>
      <c r="B182" s="3">
        <v>33</v>
      </c>
      <c r="C182" s="87" t="s">
        <v>448</v>
      </c>
      <c r="D182" s="87" t="s">
        <v>31</v>
      </c>
      <c r="E182" s="88" t="s">
        <v>426</v>
      </c>
      <c r="F182" s="88" t="s">
        <v>449</v>
      </c>
      <c r="G182" s="88" t="s">
        <v>37</v>
      </c>
      <c r="H182" s="89" t="s">
        <v>450</v>
      </c>
      <c r="I182" s="90">
        <v>246</v>
      </c>
      <c r="J182" s="90">
        <v>2740</v>
      </c>
      <c r="K182" s="32"/>
      <c r="L182" s="33"/>
      <c r="M182" s="86"/>
    </row>
    <row r="183" spans="1:13" s="2" customFormat="1" ht="12.75">
      <c r="A183" s="85"/>
      <c r="B183" s="3"/>
      <c r="C183" s="3"/>
      <c r="D183" s="3"/>
      <c r="E183" s="3"/>
      <c r="F183" s="3"/>
      <c r="G183" s="3"/>
      <c r="H183" s="3"/>
      <c r="I183" s="32">
        <v>246</v>
      </c>
      <c r="J183" s="32">
        <v>2740</v>
      </c>
      <c r="K183" s="32">
        <v>2740</v>
      </c>
      <c r="L183" s="33">
        <v>2.33</v>
      </c>
      <c r="M183" s="86">
        <f>K183*L183</f>
        <v>6384.2</v>
      </c>
    </row>
    <row r="184" spans="1:13" s="2" customFormat="1">
      <c r="A184" s="85">
        <v>142</v>
      </c>
      <c r="B184" s="3">
        <v>34</v>
      </c>
      <c r="C184" s="87" t="s">
        <v>451</v>
      </c>
      <c r="D184" s="87" t="s">
        <v>31</v>
      </c>
      <c r="E184" s="88" t="s">
        <v>426</v>
      </c>
      <c r="F184" s="88" t="s">
        <v>452</v>
      </c>
      <c r="G184" s="88" t="s">
        <v>453</v>
      </c>
      <c r="H184" s="89" t="s">
        <v>454</v>
      </c>
      <c r="I184" s="90">
        <v>15</v>
      </c>
      <c r="J184" s="90">
        <v>389</v>
      </c>
      <c r="K184" s="32"/>
      <c r="L184" s="33"/>
      <c r="M184" s="86"/>
    </row>
    <row r="185" spans="1:13" s="2" customFormat="1">
      <c r="A185" s="85">
        <f>A184+1</f>
        <v>143</v>
      </c>
      <c r="B185" s="3"/>
      <c r="C185" s="87"/>
      <c r="D185" s="87"/>
      <c r="E185" s="88" t="s">
        <v>426</v>
      </c>
      <c r="F185" s="88" t="s">
        <v>455</v>
      </c>
      <c r="G185" s="88" t="s">
        <v>54</v>
      </c>
      <c r="H185" s="89" t="s">
        <v>456</v>
      </c>
      <c r="I185" s="90">
        <v>16</v>
      </c>
      <c r="J185" s="90">
        <v>120</v>
      </c>
      <c r="K185" s="32"/>
      <c r="L185" s="33"/>
      <c r="M185" s="86"/>
    </row>
    <row r="186" spans="1:13" s="2" customFormat="1">
      <c r="A186" s="85">
        <f>A185+1</f>
        <v>144</v>
      </c>
      <c r="B186" s="3"/>
      <c r="C186" s="87"/>
      <c r="D186" s="87"/>
      <c r="E186" s="88" t="s">
        <v>426</v>
      </c>
      <c r="F186" s="88" t="s">
        <v>457</v>
      </c>
      <c r="G186" s="88" t="s">
        <v>458</v>
      </c>
      <c r="H186" s="89" t="s">
        <v>459</v>
      </c>
      <c r="I186" s="90">
        <v>32</v>
      </c>
      <c r="J186" s="90">
        <v>667</v>
      </c>
      <c r="K186" s="32"/>
      <c r="L186" s="33"/>
      <c r="M186" s="86"/>
    </row>
    <row r="187" spans="1:13" s="2" customFormat="1">
      <c r="A187" s="85">
        <f>A186+1</f>
        <v>145</v>
      </c>
      <c r="B187" s="3"/>
      <c r="C187" s="87"/>
      <c r="D187" s="87"/>
      <c r="E187" s="88" t="s">
        <v>426</v>
      </c>
      <c r="F187" s="88" t="s">
        <v>460</v>
      </c>
      <c r="G187" s="88" t="s">
        <v>461</v>
      </c>
      <c r="H187" s="89" t="s">
        <v>462</v>
      </c>
      <c r="I187" s="90">
        <v>18</v>
      </c>
      <c r="J187" s="90">
        <v>314</v>
      </c>
      <c r="K187" s="32"/>
      <c r="L187" s="33"/>
      <c r="M187" s="86"/>
    </row>
    <row r="188" spans="1:13" s="2" customFormat="1">
      <c r="A188" s="85">
        <f>A187+1</f>
        <v>146</v>
      </c>
      <c r="B188" s="3"/>
      <c r="C188" s="3"/>
      <c r="D188" s="3"/>
      <c r="E188" s="4">
        <v>46202</v>
      </c>
      <c r="F188" s="88" t="s">
        <v>463</v>
      </c>
      <c r="G188" s="88" t="s">
        <v>461</v>
      </c>
      <c r="H188" s="91">
        <v>14008</v>
      </c>
      <c r="I188" s="90">
        <v>4</v>
      </c>
      <c r="J188" s="90">
        <v>20</v>
      </c>
      <c r="K188" s="32"/>
      <c r="L188" s="33"/>
      <c r="M188" s="86"/>
    </row>
    <row r="189" spans="1:13" s="2" customFormat="1" ht="12.75">
      <c r="A189" s="85"/>
      <c r="B189" s="3"/>
      <c r="C189" s="3"/>
      <c r="D189" s="3"/>
      <c r="E189" s="3"/>
      <c r="F189" s="3"/>
      <c r="G189" s="3"/>
      <c r="H189" s="3"/>
      <c r="I189" s="32">
        <f>SUM(I184:I188)</f>
        <v>85</v>
      </c>
      <c r="J189" s="32">
        <f>SUM(J184:J188)</f>
        <v>1510</v>
      </c>
      <c r="K189" s="32">
        <v>1510</v>
      </c>
      <c r="L189" s="33">
        <v>2.33</v>
      </c>
      <c r="M189" s="86">
        <f>K189*L189</f>
        <v>3518.3</v>
      </c>
    </row>
    <row r="190" spans="1:13" s="2" customFormat="1" ht="30">
      <c r="A190" s="85">
        <v>147</v>
      </c>
      <c r="B190" s="3">
        <v>35</v>
      </c>
      <c r="C190" s="87" t="s">
        <v>464</v>
      </c>
      <c r="D190" s="87" t="s">
        <v>31</v>
      </c>
      <c r="E190" s="88" t="s">
        <v>426</v>
      </c>
      <c r="F190" s="88" t="s">
        <v>465</v>
      </c>
      <c r="G190" s="88" t="s">
        <v>43</v>
      </c>
      <c r="H190" s="89" t="s">
        <v>466</v>
      </c>
      <c r="I190" s="90">
        <v>32</v>
      </c>
      <c r="J190" s="90">
        <v>425</v>
      </c>
      <c r="K190" s="32"/>
      <c r="L190" s="33"/>
      <c r="M190" s="86"/>
    </row>
    <row r="191" spans="1:13" s="2" customFormat="1">
      <c r="A191" s="85">
        <f>A190+1</f>
        <v>148</v>
      </c>
      <c r="B191" s="3"/>
      <c r="C191" s="87"/>
      <c r="D191" s="87"/>
      <c r="E191" s="88" t="s">
        <v>426</v>
      </c>
      <c r="F191" s="88" t="s">
        <v>467</v>
      </c>
      <c r="G191" s="92" t="s">
        <v>212</v>
      </c>
      <c r="H191" s="89" t="s">
        <v>468</v>
      </c>
      <c r="I191" s="90">
        <v>3</v>
      </c>
      <c r="J191" s="90">
        <v>88</v>
      </c>
      <c r="K191" s="32"/>
      <c r="L191" s="33"/>
      <c r="M191" s="86"/>
    </row>
    <row r="192" spans="1:13" s="2" customFormat="1">
      <c r="A192" s="85">
        <f t="shared" ref="A192:A197" si="2">A191+1</f>
        <v>149</v>
      </c>
      <c r="B192" s="3"/>
      <c r="C192" s="87"/>
      <c r="D192" s="87"/>
      <c r="E192" s="88" t="s">
        <v>426</v>
      </c>
      <c r="F192" s="88" t="s">
        <v>469</v>
      </c>
      <c r="G192" s="88" t="s">
        <v>84</v>
      </c>
      <c r="H192" s="89" t="s">
        <v>470</v>
      </c>
      <c r="I192" s="90">
        <v>20</v>
      </c>
      <c r="J192" s="90">
        <v>418</v>
      </c>
      <c r="K192" s="32"/>
      <c r="L192" s="33"/>
      <c r="M192" s="86"/>
    </row>
    <row r="193" spans="1:13" s="2" customFormat="1">
      <c r="A193" s="85">
        <f t="shared" si="2"/>
        <v>150</v>
      </c>
      <c r="B193" s="3"/>
      <c r="C193" s="87"/>
      <c r="D193" s="87"/>
      <c r="E193" s="88" t="s">
        <v>426</v>
      </c>
      <c r="F193" s="88" t="s">
        <v>471</v>
      </c>
      <c r="G193" s="88" t="s">
        <v>43</v>
      </c>
      <c r="H193" s="89" t="s">
        <v>472</v>
      </c>
      <c r="I193" s="90">
        <v>19</v>
      </c>
      <c r="J193" s="90">
        <v>404</v>
      </c>
      <c r="K193" s="32"/>
      <c r="L193" s="33"/>
      <c r="M193" s="86"/>
    </row>
    <row r="194" spans="1:13" s="2" customFormat="1" ht="30">
      <c r="A194" s="85">
        <f t="shared" si="2"/>
        <v>151</v>
      </c>
      <c r="B194" s="3"/>
      <c r="C194" s="87"/>
      <c r="D194" s="87"/>
      <c r="E194" s="88" t="s">
        <v>426</v>
      </c>
      <c r="F194" s="88" t="s">
        <v>473</v>
      </c>
      <c r="G194" s="88" t="s">
        <v>474</v>
      </c>
      <c r="H194" s="89" t="s">
        <v>610</v>
      </c>
      <c r="I194" s="90">
        <v>1</v>
      </c>
      <c r="J194" s="90">
        <v>3</v>
      </c>
      <c r="K194" s="32"/>
      <c r="L194" s="33"/>
      <c r="M194" s="86"/>
    </row>
    <row r="195" spans="1:13" s="2" customFormat="1" ht="45">
      <c r="A195" s="85">
        <f t="shared" si="2"/>
        <v>152</v>
      </c>
      <c r="B195" s="3"/>
      <c r="C195" s="87"/>
      <c r="D195" s="87"/>
      <c r="E195" s="88" t="s">
        <v>426</v>
      </c>
      <c r="F195" s="88" t="s">
        <v>475</v>
      </c>
      <c r="G195" s="88" t="s">
        <v>476</v>
      </c>
      <c r="H195" s="89" t="s">
        <v>477</v>
      </c>
      <c r="I195" s="90">
        <v>33</v>
      </c>
      <c r="J195" s="90">
        <v>470</v>
      </c>
      <c r="K195" s="32"/>
      <c r="L195" s="33"/>
      <c r="M195" s="86"/>
    </row>
    <row r="196" spans="1:13" s="2" customFormat="1">
      <c r="A196" s="85">
        <f t="shared" si="2"/>
        <v>153</v>
      </c>
      <c r="B196" s="3"/>
      <c r="C196" s="87"/>
      <c r="D196" s="87"/>
      <c r="E196" s="88" t="s">
        <v>426</v>
      </c>
      <c r="F196" s="88" t="s">
        <v>478</v>
      </c>
      <c r="G196" s="88" t="s">
        <v>76</v>
      </c>
      <c r="H196" s="89" t="s">
        <v>479</v>
      </c>
      <c r="I196" s="90">
        <v>29</v>
      </c>
      <c r="J196" s="90">
        <v>361</v>
      </c>
      <c r="K196" s="32"/>
      <c r="L196" s="33"/>
      <c r="M196" s="86"/>
    </row>
    <row r="197" spans="1:13" s="2" customFormat="1">
      <c r="A197" s="85">
        <f t="shared" si="2"/>
        <v>154</v>
      </c>
      <c r="B197" s="3"/>
      <c r="C197" s="87"/>
      <c r="D197" s="87"/>
      <c r="E197" s="88" t="s">
        <v>426</v>
      </c>
      <c r="F197" s="88" t="s">
        <v>480</v>
      </c>
      <c r="G197" s="88" t="s">
        <v>330</v>
      </c>
      <c r="H197" s="89" t="s">
        <v>481</v>
      </c>
      <c r="I197" s="90">
        <v>15</v>
      </c>
      <c r="J197" s="90">
        <v>337</v>
      </c>
      <c r="K197" s="32"/>
      <c r="L197" s="33"/>
      <c r="M197" s="86"/>
    </row>
    <row r="198" spans="1:13" s="2" customFormat="1" ht="12.75">
      <c r="A198" s="85"/>
      <c r="B198" s="3"/>
      <c r="C198" s="3"/>
      <c r="D198" s="3"/>
      <c r="E198" s="3"/>
      <c r="F198" s="3"/>
      <c r="G198" s="3"/>
      <c r="H198" s="3"/>
      <c r="I198" s="32">
        <f>SUM(I190:I197)</f>
        <v>152</v>
      </c>
      <c r="J198" s="32">
        <f>SUM(J190:J197)</f>
        <v>2506</v>
      </c>
      <c r="K198" s="32">
        <v>2506</v>
      </c>
      <c r="L198" s="33">
        <v>2.33</v>
      </c>
      <c r="M198" s="86">
        <f>K198*L198</f>
        <v>5838.9800000000005</v>
      </c>
    </row>
    <row r="199" spans="1:13" s="2" customFormat="1">
      <c r="A199" s="85">
        <v>155</v>
      </c>
      <c r="B199" s="3">
        <v>36</v>
      </c>
      <c r="C199" s="87" t="s">
        <v>482</v>
      </c>
      <c r="D199" s="87" t="s">
        <v>31</v>
      </c>
      <c r="E199" s="88" t="s">
        <v>426</v>
      </c>
      <c r="F199" s="88" t="s">
        <v>483</v>
      </c>
      <c r="G199" s="88" t="s">
        <v>66</v>
      </c>
      <c r="H199" s="89" t="s">
        <v>484</v>
      </c>
      <c r="I199" s="90">
        <v>32</v>
      </c>
      <c r="J199" s="90">
        <v>812</v>
      </c>
      <c r="K199" s="32"/>
      <c r="L199" s="33"/>
      <c r="M199" s="86"/>
    </row>
    <row r="200" spans="1:13" s="2" customFormat="1">
      <c r="A200" s="85">
        <f>A199+1</f>
        <v>156</v>
      </c>
      <c r="B200" s="3"/>
      <c r="C200" s="87"/>
      <c r="D200" s="87"/>
      <c r="E200" s="88" t="s">
        <v>426</v>
      </c>
      <c r="F200" s="88" t="s">
        <v>485</v>
      </c>
      <c r="G200" s="88" t="s">
        <v>61</v>
      </c>
      <c r="H200" s="89" t="s">
        <v>486</v>
      </c>
      <c r="I200" s="90">
        <v>30</v>
      </c>
      <c r="J200" s="90">
        <v>779</v>
      </c>
      <c r="K200" s="32"/>
      <c r="L200" s="33"/>
      <c r="M200" s="86"/>
    </row>
    <row r="201" spans="1:13" s="2" customFormat="1">
      <c r="A201" s="85">
        <f>A200+1</f>
        <v>157</v>
      </c>
      <c r="B201" s="3"/>
      <c r="C201" s="87"/>
      <c r="D201" s="87"/>
      <c r="E201" s="88" t="s">
        <v>426</v>
      </c>
      <c r="F201" s="88" t="s">
        <v>487</v>
      </c>
      <c r="G201" s="88" t="s">
        <v>61</v>
      </c>
      <c r="H201" s="89" t="s">
        <v>488</v>
      </c>
      <c r="I201" s="90">
        <v>25</v>
      </c>
      <c r="J201" s="90">
        <v>409</v>
      </c>
      <c r="K201" s="32"/>
      <c r="L201" s="33"/>
      <c r="M201" s="86"/>
    </row>
    <row r="202" spans="1:13" s="2" customFormat="1" ht="30">
      <c r="A202" s="85">
        <f>A201+1</f>
        <v>158</v>
      </c>
      <c r="B202" s="3"/>
      <c r="C202" s="87"/>
      <c r="D202" s="87"/>
      <c r="E202" s="88" t="s">
        <v>426</v>
      </c>
      <c r="F202" s="88" t="s">
        <v>489</v>
      </c>
      <c r="G202" s="88" t="s">
        <v>66</v>
      </c>
      <c r="H202" s="89" t="s">
        <v>611</v>
      </c>
      <c r="I202" s="90">
        <v>18</v>
      </c>
      <c r="J202" s="90">
        <v>389</v>
      </c>
      <c r="K202" s="32"/>
      <c r="L202" s="33"/>
      <c r="M202" s="86"/>
    </row>
    <row r="203" spans="1:13" s="2" customFormat="1">
      <c r="A203" s="85">
        <f>A202+1</f>
        <v>159</v>
      </c>
      <c r="B203" s="3"/>
      <c r="C203" s="87"/>
      <c r="D203" s="87"/>
      <c r="E203" s="88" t="s">
        <v>426</v>
      </c>
      <c r="F203" s="88" t="s">
        <v>490</v>
      </c>
      <c r="G203" s="92" t="s">
        <v>157</v>
      </c>
      <c r="H203" s="89" t="s">
        <v>491</v>
      </c>
      <c r="I203" s="90">
        <v>2</v>
      </c>
      <c r="J203" s="90">
        <v>16</v>
      </c>
      <c r="K203" s="32"/>
      <c r="L203" s="33"/>
      <c r="M203" s="86"/>
    </row>
    <row r="204" spans="1:13" s="2" customFormat="1">
      <c r="A204" s="85">
        <f>A203+1</f>
        <v>160</v>
      </c>
      <c r="B204" s="3"/>
      <c r="C204" s="87"/>
      <c r="D204" s="87"/>
      <c r="E204" s="88" t="s">
        <v>426</v>
      </c>
      <c r="F204" s="88" t="s">
        <v>492</v>
      </c>
      <c r="G204" s="88" t="s">
        <v>66</v>
      </c>
      <c r="H204" s="89" t="s">
        <v>493</v>
      </c>
      <c r="I204" s="90">
        <v>8</v>
      </c>
      <c r="J204" s="90">
        <v>46</v>
      </c>
      <c r="K204" s="32"/>
      <c r="L204" s="33"/>
      <c r="M204" s="86"/>
    </row>
    <row r="205" spans="1:13" s="2" customFormat="1" ht="12.75">
      <c r="A205" s="85"/>
      <c r="B205" s="3"/>
      <c r="C205" s="3"/>
      <c r="D205" s="3"/>
      <c r="E205" s="3"/>
      <c r="F205" s="3"/>
      <c r="G205" s="3"/>
      <c r="H205" s="3"/>
      <c r="I205" s="32">
        <f>SUM(I199:I204)</f>
        <v>115</v>
      </c>
      <c r="J205" s="32">
        <f>SUM(J199:J204)</f>
        <v>2451</v>
      </c>
      <c r="K205" s="32">
        <v>2451</v>
      </c>
      <c r="L205" s="33">
        <v>2.33</v>
      </c>
      <c r="M205" s="86">
        <f>K205*L205</f>
        <v>5710.83</v>
      </c>
    </row>
    <row r="206" spans="1:13" s="2" customFormat="1">
      <c r="A206" s="85">
        <v>161</v>
      </c>
      <c r="B206" s="3">
        <v>37</v>
      </c>
      <c r="C206" s="87" t="s">
        <v>494</v>
      </c>
      <c r="D206" s="87" t="s">
        <v>31</v>
      </c>
      <c r="E206" s="88" t="s">
        <v>426</v>
      </c>
      <c r="F206" s="88" t="s">
        <v>495</v>
      </c>
      <c r="G206" s="88" t="s">
        <v>47</v>
      </c>
      <c r="H206" s="89" t="s">
        <v>496</v>
      </c>
      <c r="I206" s="90">
        <v>25</v>
      </c>
      <c r="J206" s="90">
        <v>507</v>
      </c>
      <c r="K206" s="32"/>
      <c r="L206" s="33"/>
      <c r="M206" s="86"/>
    </row>
    <row r="207" spans="1:13" s="2" customFormat="1" ht="30">
      <c r="A207" s="85">
        <f t="shared" ref="A207:A212" si="3">A206+1</f>
        <v>162</v>
      </c>
      <c r="B207" s="3"/>
      <c r="C207" s="87"/>
      <c r="D207" s="87"/>
      <c r="E207" s="88" t="s">
        <v>426</v>
      </c>
      <c r="F207" s="88" t="s">
        <v>497</v>
      </c>
      <c r="G207" s="88" t="s">
        <v>498</v>
      </c>
      <c r="H207" s="89" t="s">
        <v>612</v>
      </c>
      <c r="I207" s="90">
        <v>42</v>
      </c>
      <c r="J207" s="90">
        <v>494</v>
      </c>
      <c r="K207" s="32"/>
      <c r="L207" s="33"/>
      <c r="M207" s="86"/>
    </row>
    <row r="208" spans="1:13" s="2" customFormat="1" ht="45">
      <c r="A208" s="85">
        <f t="shared" si="3"/>
        <v>163</v>
      </c>
      <c r="B208" s="3"/>
      <c r="C208" s="87"/>
      <c r="D208" s="87"/>
      <c r="E208" s="88" t="s">
        <v>426</v>
      </c>
      <c r="F208" s="88" t="s">
        <v>499</v>
      </c>
      <c r="G208" s="88" t="s">
        <v>500</v>
      </c>
      <c r="H208" s="89" t="s">
        <v>501</v>
      </c>
      <c r="I208" s="90">
        <v>64</v>
      </c>
      <c r="J208" s="90">
        <v>1005</v>
      </c>
      <c r="K208" s="32"/>
      <c r="L208" s="33"/>
      <c r="M208" s="86"/>
    </row>
    <row r="209" spans="1:13" s="2" customFormat="1" ht="45" customHeight="1">
      <c r="A209" s="85">
        <f t="shared" si="3"/>
        <v>164</v>
      </c>
      <c r="B209" s="3"/>
      <c r="C209" s="87"/>
      <c r="D209" s="87"/>
      <c r="E209" s="88" t="s">
        <v>426</v>
      </c>
      <c r="F209" s="88" t="s">
        <v>502</v>
      </c>
      <c r="G209" s="88" t="s">
        <v>500</v>
      </c>
      <c r="H209" s="89" t="s">
        <v>613</v>
      </c>
      <c r="I209" s="90">
        <v>14</v>
      </c>
      <c r="J209" s="90">
        <v>180</v>
      </c>
      <c r="K209" s="32"/>
      <c r="L209" s="33"/>
      <c r="M209" s="86"/>
    </row>
    <row r="210" spans="1:13" s="2" customFormat="1" ht="45">
      <c r="A210" s="85">
        <f t="shared" si="3"/>
        <v>165</v>
      </c>
      <c r="B210" s="3"/>
      <c r="C210" s="87"/>
      <c r="D210" s="87"/>
      <c r="E210" s="88" t="s">
        <v>426</v>
      </c>
      <c r="F210" s="88" t="s">
        <v>503</v>
      </c>
      <c r="G210" s="88" t="s">
        <v>504</v>
      </c>
      <c r="H210" s="89" t="s">
        <v>614</v>
      </c>
      <c r="I210" s="90">
        <v>24</v>
      </c>
      <c r="J210" s="90">
        <v>240</v>
      </c>
      <c r="K210" s="32"/>
      <c r="L210" s="33"/>
      <c r="M210" s="86"/>
    </row>
    <row r="211" spans="1:13" s="2" customFormat="1">
      <c r="A211" s="85">
        <f t="shared" si="3"/>
        <v>166</v>
      </c>
      <c r="B211" s="3"/>
      <c r="C211" s="87"/>
      <c r="D211" s="87"/>
      <c r="E211" s="88" t="s">
        <v>426</v>
      </c>
      <c r="F211" s="88" t="s">
        <v>505</v>
      </c>
      <c r="G211" s="88" t="s">
        <v>506</v>
      </c>
      <c r="H211" s="89" t="s">
        <v>507</v>
      </c>
      <c r="I211" s="90">
        <v>1</v>
      </c>
      <c r="J211" s="90">
        <v>19</v>
      </c>
      <c r="K211" s="32"/>
      <c r="L211" s="33"/>
      <c r="M211" s="86"/>
    </row>
    <row r="212" spans="1:13" s="2" customFormat="1">
      <c r="A212" s="85">
        <f t="shared" si="3"/>
        <v>167</v>
      </c>
      <c r="B212" s="3"/>
      <c r="C212" s="87"/>
      <c r="D212" s="87"/>
      <c r="E212" s="88" t="s">
        <v>426</v>
      </c>
      <c r="F212" s="88" t="s">
        <v>508</v>
      </c>
      <c r="G212" s="88" t="s">
        <v>273</v>
      </c>
      <c r="H212" s="89" t="s">
        <v>509</v>
      </c>
      <c r="I212" s="90">
        <v>20</v>
      </c>
      <c r="J212" s="90">
        <v>345</v>
      </c>
      <c r="K212" s="32"/>
      <c r="L212" s="33"/>
      <c r="M212" s="86"/>
    </row>
    <row r="213" spans="1:13" s="2" customFormat="1" ht="12.75">
      <c r="A213" s="85"/>
      <c r="B213" s="3"/>
      <c r="C213" s="3"/>
      <c r="D213" s="3"/>
      <c r="E213" s="3"/>
      <c r="F213" s="3"/>
      <c r="G213" s="3"/>
      <c r="H213" s="3"/>
      <c r="I213" s="32">
        <f>SUM(I206:I212)</f>
        <v>190</v>
      </c>
      <c r="J213" s="32">
        <f>SUM(J206:J212)</f>
        <v>2790</v>
      </c>
      <c r="K213" s="32">
        <v>2790</v>
      </c>
      <c r="L213" s="33">
        <v>2.33</v>
      </c>
      <c r="M213" s="86">
        <f>K213*L213</f>
        <v>6500.7</v>
      </c>
    </row>
    <row r="214" spans="1:13" s="2" customFormat="1">
      <c r="A214" s="85">
        <v>168</v>
      </c>
      <c r="B214" s="3">
        <v>38</v>
      </c>
      <c r="C214" s="87" t="s">
        <v>510</v>
      </c>
      <c r="D214" s="87" t="s">
        <v>31</v>
      </c>
      <c r="E214" s="88" t="s">
        <v>511</v>
      </c>
      <c r="F214" s="88" t="s">
        <v>512</v>
      </c>
      <c r="G214" s="88" t="s">
        <v>85</v>
      </c>
      <c r="H214" s="89" t="s">
        <v>513</v>
      </c>
      <c r="I214" s="90">
        <v>43</v>
      </c>
      <c r="J214" s="90">
        <v>528</v>
      </c>
      <c r="K214" s="32"/>
      <c r="L214" s="33"/>
      <c r="M214" s="86"/>
    </row>
    <row r="215" spans="1:13" s="2" customFormat="1">
      <c r="A215" s="85">
        <f>A214+1</f>
        <v>169</v>
      </c>
      <c r="B215" s="3"/>
      <c r="C215" s="87"/>
      <c r="D215" s="87"/>
      <c r="E215" s="88" t="s">
        <v>511</v>
      </c>
      <c r="F215" s="88" t="s">
        <v>514</v>
      </c>
      <c r="G215" s="88" t="s">
        <v>32</v>
      </c>
      <c r="H215" s="89" t="s">
        <v>515</v>
      </c>
      <c r="I215" s="90">
        <v>23</v>
      </c>
      <c r="J215" s="90">
        <v>485</v>
      </c>
      <c r="K215" s="32"/>
      <c r="L215" s="33"/>
      <c r="M215" s="86"/>
    </row>
    <row r="216" spans="1:13" s="2" customFormat="1">
      <c r="A216" s="85">
        <f>A215+1</f>
        <v>170</v>
      </c>
      <c r="B216" s="3"/>
      <c r="C216" s="87"/>
      <c r="D216" s="87"/>
      <c r="E216" s="88" t="s">
        <v>511</v>
      </c>
      <c r="F216" s="88" t="s">
        <v>516</v>
      </c>
      <c r="G216" s="88" t="s">
        <v>39</v>
      </c>
      <c r="H216" s="89" t="s">
        <v>517</v>
      </c>
      <c r="I216" s="90">
        <v>19</v>
      </c>
      <c r="J216" s="90">
        <v>323</v>
      </c>
      <c r="K216" s="32"/>
      <c r="L216" s="33"/>
      <c r="M216" s="86"/>
    </row>
    <row r="217" spans="1:13" s="2" customFormat="1">
      <c r="A217" s="85">
        <f>A216+1</f>
        <v>171</v>
      </c>
      <c r="B217" s="3"/>
      <c r="C217" s="87"/>
      <c r="D217" s="87"/>
      <c r="E217" s="88" t="s">
        <v>511</v>
      </c>
      <c r="F217" s="88" t="s">
        <v>518</v>
      </c>
      <c r="G217" s="88" t="s">
        <v>64</v>
      </c>
      <c r="H217" s="89" t="s">
        <v>519</v>
      </c>
      <c r="I217" s="90">
        <v>2</v>
      </c>
      <c r="J217" s="90">
        <v>58</v>
      </c>
      <c r="K217" s="32"/>
      <c r="L217" s="33"/>
      <c r="M217" s="86"/>
    </row>
    <row r="218" spans="1:13" s="2" customFormat="1" ht="12.75">
      <c r="A218" s="85"/>
      <c r="B218" s="3"/>
      <c r="C218" s="3"/>
      <c r="D218" s="3"/>
      <c r="E218" s="3"/>
      <c r="F218" s="3"/>
      <c r="G218" s="3"/>
      <c r="H218" s="3"/>
      <c r="I218" s="32">
        <f>SUM(I214:I217)</f>
        <v>87</v>
      </c>
      <c r="J218" s="32">
        <f>SUM(J214:J217)</f>
        <v>1394</v>
      </c>
      <c r="K218" s="32">
        <v>1500</v>
      </c>
      <c r="L218" s="33">
        <v>2.33</v>
      </c>
      <c r="M218" s="86">
        <f>K218*L218</f>
        <v>3495</v>
      </c>
    </row>
    <row r="219" spans="1:13" s="2" customFormat="1" ht="30">
      <c r="A219" s="85">
        <v>172</v>
      </c>
      <c r="B219" s="3">
        <v>39</v>
      </c>
      <c r="C219" s="87" t="s">
        <v>520</v>
      </c>
      <c r="D219" s="87" t="s">
        <v>31</v>
      </c>
      <c r="E219" s="88" t="s">
        <v>511</v>
      </c>
      <c r="F219" s="88" t="s">
        <v>521</v>
      </c>
      <c r="G219" s="88" t="s">
        <v>522</v>
      </c>
      <c r="H219" s="89" t="s">
        <v>523</v>
      </c>
      <c r="I219" s="90">
        <v>56</v>
      </c>
      <c r="J219" s="90">
        <v>763</v>
      </c>
      <c r="K219" s="32"/>
      <c r="L219" s="33"/>
      <c r="M219" s="86"/>
    </row>
    <row r="220" spans="1:13" s="2" customFormat="1">
      <c r="A220" s="85">
        <f>A219+1</f>
        <v>173</v>
      </c>
      <c r="B220" s="3"/>
      <c r="C220" s="87"/>
      <c r="D220" s="87"/>
      <c r="E220" s="88" t="s">
        <v>511</v>
      </c>
      <c r="F220" s="88" t="s">
        <v>524</v>
      </c>
      <c r="G220" s="88" t="s">
        <v>525</v>
      </c>
      <c r="H220" s="89" t="s">
        <v>526</v>
      </c>
      <c r="I220" s="90">
        <v>15</v>
      </c>
      <c r="J220" s="90">
        <v>221</v>
      </c>
      <c r="K220" s="32"/>
      <c r="L220" s="33"/>
      <c r="M220" s="86"/>
    </row>
    <row r="221" spans="1:13" s="2" customFormat="1">
      <c r="A221" s="85">
        <f>A220+1</f>
        <v>174</v>
      </c>
      <c r="B221" s="3"/>
      <c r="C221" s="87"/>
      <c r="D221" s="87"/>
      <c r="E221" s="88" t="s">
        <v>511</v>
      </c>
      <c r="F221" s="88" t="s">
        <v>527</v>
      </c>
      <c r="G221" s="88" t="s">
        <v>86</v>
      </c>
      <c r="H221" s="89" t="s">
        <v>528</v>
      </c>
      <c r="I221" s="90">
        <v>10</v>
      </c>
      <c r="J221" s="90">
        <v>282</v>
      </c>
      <c r="K221" s="32"/>
      <c r="L221" s="33"/>
      <c r="M221" s="86"/>
    </row>
    <row r="222" spans="1:13" s="2" customFormat="1">
      <c r="A222" s="85">
        <f>A221+1</f>
        <v>175</v>
      </c>
      <c r="B222" s="3"/>
      <c r="C222" s="87"/>
      <c r="D222" s="87"/>
      <c r="E222" s="88" t="s">
        <v>511</v>
      </c>
      <c r="F222" s="88" t="s">
        <v>529</v>
      </c>
      <c r="G222" s="88" t="s">
        <v>530</v>
      </c>
      <c r="H222" s="89" t="s">
        <v>531</v>
      </c>
      <c r="I222" s="90">
        <v>10</v>
      </c>
      <c r="J222" s="90">
        <v>129</v>
      </c>
      <c r="K222" s="32"/>
      <c r="L222" s="33"/>
      <c r="M222" s="86"/>
    </row>
    <row r="223" spans="1:13" s="2" customFormat="1" ht="12.75">
      <c r="A223" s="85"/>
      <c r="B223" s="3"/>
      <c r="C223" s="3"/>
      <c r="D223" s="3"/>
      <c r="E223" s="3"/>
      <c r="F223" s="3"/>
      <c r="G223" s="3"/>
      <c r="H223" s="3"/>
      <c r="I223" s="32">
        <f>SUM(I219:I222)</f>
        <v>91</v>
      </c>
      <c r="J223" s="32">
        <f>SUM(J219:J222)</f>
        <v>1395</v>
      </c>
      <c r="K223" s="32">
        <v>1500</v>
      </c>
      <c r="L223" s="33">
        <v>2.33</v>
      </c>
      <c r="M223" s="86">
        <f>K223*L223</f>
        <v>3495</v>
      </c>
    </row>
    <row r="224" spans="1:13" s="2" customFormat="1">
      <c r="A224" s="85">
        <v>176</v>
      </c>
      <c r="B224" s="3">
        <v>40</v>
      </c>
      <c r="C224" s="87" t="s">
        <v>532</v>
      </c>
      <c r="D224" s="87" t="s">
        <v>31</v>
      </c>
      <c r="E224" s="88" t="s">
        <v>511</v>
      </c>
      <c r="F224" s="88" t="s">
        <v>533</v>
      </c>
      <c r="G224" s="88" t="s">
        <v>48</v>
      </c>
      <c r="H224" s="89" t="s">
        <v>534</v>
      </c>
      <c r="I224" s="90">
        <v>22</v>
      </c>
      <c r="J224" s="90">
        <v>355</v>
      </c>
      <c r="K224" s="32"/>
      <c r="L224" s="33"/>
      <c r="M224" s="86"/>
    </row>
    <row r="225" spans="1:13" s="2" customFormat="1">
      <c r="A225" s="85">
        <f>A224+1</f>
        <v>177</v>
      </c>
      <c r="B225" s="3"/>
      <c r="C225" s="87"/>
      <c r="D225" s="87"/>
      <c r="E225" s="88" t="s">
        <v>511</v>
      </c>
      <c r="F225" s="88" t="s">
        <v>535</v>
      </c>
      <c r="G225" s="88" t="s">
        <v>165</v>
      </c>
      <c r="H225" s="89" t="s">
        <v>536</v>
      </c>
      <c r="I225" s="90">
        <v>3</v>
      </c>
      <c r="J225" s="90">
        <v>22</v>
      </c>
      <c r="K225" s="32"/>
      <c r="L225" s="33"/>
      <c r="M225" s="86"/>
    </row>
    <row r="226" spans="1:13" s="2" customFormat="1">
      <c r="A226" s="85">
        <f>A225+1</f>
        <v>178</v>
      </c>
      <c r="B226" s="3"/>
      <c r="C226" s="87"/>
      <c r="D226" s="87"/>
      <c r="E226" s="88" t="s">
        <v>511</v>
      </c>
      <c r="F226" s="88" t="s">
        <v>537</v>
      </c>
      <c r="G226" s="88" t="s">
        <v>46</v>
      </c>
      <c r="H226" s="89" t="s">
        <v>538</v>
      </c>
      <c r="I226" s="90">
        <v>36</v>
      </c>
      <c r="J226" s="90">
        <v>1178</v>
      </c>
      <c r="K226" s="32"/>
      <c r="L226" s="33"/>
      <c r="M226" s="86"/>
    </row>
    <row r="227" spans="1:13" s="2" customFormat="1">
      <c r="A227" s="85">
        <f>A226+1</f>
        <v>179</v>
      </c>
      <c r="B227" s="3"/>
      <c r="C227" s="87"/>
      <c r="D227" s="87"/>
      <c r="E227" s="88" t="s">
        <v>511</v>
      </c>
      <c r="F227" s="88" t="s">
        <v>539</v>
      </c>
      <c r="G227" s="88" t="s">
        <v>372</v>
      </c>
      <c r="H227" s="89" t="s">
        <v>540</v>
      </c>
      <c r="I227" s="90">
        <v>40</v>
      </c>
      <c r="J227" s="90">
        <v>677</v>
      </c>
      <c r="K227" s="32"/>
      <c r="L227" s="33"/>
      <c r="M227" s="86"/>
    </row>
    <row r="228" spans="1:13" s="2" customFormat="1" ht="12.75">
      <c r="A228" s="85"/>
      <c r="B228" s="3"/>
      <c r="C228" s="3"/>
      <c r="D228" s="3"/>
      <c r="E228" s="3"/>
      <c r="F228" s="3"/>
      <c r="G228" s="3"/>
      <c r="H228" s="3"/>
      <c r="I228" s="32">
        <f>SUM(I224:I227)</f>
        <v>101</v>
      </c>
      <c r="J228" s="32">
        <f>SUM(J224:J227)</f>
        <v>2232</v>
      </c>
      <c r="K228" s="32">
        <v>2232</v>
      </c>
      <c r="L228" s="33">
        <v>2.33</v>
      </c>
      <c r="M228" s="86">
        <f>K228*L228</f>
        <v>5200.5600000000004</v>
      </c>
    </row>
    <row r="229" spans="1:13" s="2" customFormat="1">
      <c r="A229" s="85">
        <v>180</v>
      </c>
      <c r="B229" s="3">
        <v>41</v>
      </c>
      <c r="C229" s="87" t="s">
        <v>541</v>
      </c>
      <c r="D229" s="87" t="s">
        <v>31</v>
      </c>
      <c r="E229" s="88" t="s">
        <v>511</v>
      </c>
      <c r="F229" s="88" t="s">
        <v>542</v>
      </c>
      <c r="G229" s="88" t="s">
        <v>543</v>
      </c>
      <c r="H229" s="89" t="s">
        <v>544</v>
      </c>
      <c r="I229" s="90">
        <v>2</v>
      </c>
      <c r="J229" s="90">
        <v>14</v>
      </c>
      <c r="K229" s="32"/>
      <c r="L229" s="33"/>
      <c r="M229" s="86"/>
    </row>
    <row r="230" spans="1:13" s="2" customFormat="1">
      <c r="A230" s="85">
        <f>A229+1</f>
        <v>181</v>
      </c>
      <c r="B230" s="3"/>
      <c r="C230" s="87"/>
      <c r="D230" s="87"/>
      <c r="E230" s="88" t="s">
        <v>511</v>
      </c>
      <c r="F230" s="88" t="s">
        <v>545</v>
      </c>
      <c r="G230" s="88" t="s">
        <v>546</v>
      </c>
      <c r="H230" s="89" t="s">
        <v>547</v>
      </c>
      <c r="I230" s="90">
        <v>15</v>
      </c>
      <c r="J230" s="90">
        <v>269</v>
      </c>
      <c r="K230" s="32"/>
      <c r="L230" s="33"/>
      <c r="M230" s="86"/>
    </row>
    <row r="231" spans="1:13" s="2" customFormat="1" ht="30">
      <c r="A231" s="85">
        <f>A230+1</f>
        <v>182</v>
      </c>
      <c r="B231" s="3"/>
      <c r="C231" s="87"/>
      <c r="D231" s="87"/>
      <c r="E231" s="88" t="s">
        <v>511</v>
      </c>
      <c r="F231" s="88" t="s">
        <v>548</v>
      </c>
      <c r="G231" s="88" t="s">
        <v>42</v>
      </c>
      <c r="H231" s="89" t="s">
        <v>615</v>
      </c>
      <c r="I231" s="90">
        <v>45</v>
      </c>
      <c r="J231" s="90">
        <v>685</v>
      </c>
      <c r="K231" s="32"/>
      <c r="L231" s="33"/>
      <c r="M231" s="86"/>
    </row>
    <row r="232" spans="1:13" s="2" customFormat="1" ht="30">
      <c r="A232" s="85">
        <f>A231+1</f>
        <v>183</v>
      </c>
      <c r="B232" s="3"/>
      <c r="C232" s="87"/>
      <c r="D232" s="87"/>
      <c r="E232" s="88" t="s">
        <v>511</v>
      </c>
      <c r="F232" s="88" t="s">
        <v>549</v>
      </c>
      <c r="G232" s="88" t="s">
        <v>550</v>
      </c>
      <c r="H232" s="89" t="s">
        <v>616</v>
      </c>
      <c r="I232" s="90">
        <v>37</v>
      </c>
      <c r="J232" s="90">
        <v>738</v>
      </c>
      <c r="K232" s="32"/>
      <c r="L232" s="33"/>
      <c r="M232" s="86"/>
    </row>
    <row r="233" spans="1:13" s="2" customFormat="1">
      <c r="A233" s="85">
        <f>A232+1</f>
        <v>184</v>
      </c>
      <c r="B233" s="3"/>
      <c r="C233" s="87"/>
      <c r="D233" s="87"/>
      <c r="E233" s="88" t="s">
        <v>511</v>
      </c>
      <c r="F233" s="88" t="s">
        <v>551</v>
      </c>
      <c r="G233" s="88" t="s">
        <v>546</v>
      </c>
      <c r="H233" s="89" t="s">
        <v>552</v>
      </c>
      <c r="I233" s="90">
        <v>7</v>
      </c>
      <c r="J233" s="90">
        <v>134</v>
      </c>
      <c r="K233" s="32"/>
      <c r="L233" s="33"/>
      <c r="M233" s="86"/>
    </row>
    <row r="234" spans="1:13" s="2" customFormat="1">
      <c r="A234" s="85">
        <f>A233+1</f>
        <v>185</v>
      </c>
      <c r="B234" s="3"/>
      <c r="C234" s="3"/>
      <c r="D234" s="3"/>
      <c r="E234" s="88" t="s">
        <v>553</v>
      </c>
      <c r="F234" s="88" t="s">
        <v>554</v>
      </c>
      <c r="G234" s="88" t="s">
        <v>546</v>
      </c>
      <c r="H234" s="89" t="s">
        <v>555</v>
      </c>
      <c r="I234" s="90">
        <v>2</v>
      </c>
      <c r="J234" s="90">
        <v>14</v>
      </c>
      <c r="K234" s="32"/>
      <c r="L234" s="33"/>
      <c r="M234" s="86"/>
    </row>
    <row r="235" spans="1:13" s="2" customFormat="1" ht="12.75">
      <c r="A235" s="85"/>
      <c r="B235" s="3"/>
      <c r="C235" s="3"/>
      <c r="D235" s="3"/>
      <c r="E235" s="3"/>
      <c r="F235" s="3"/>
      <c r="G235" s="3"/>
      <c r="H235" s="3"/>
      <c r="I235" s="32">
        <f>SUM(I229:I234)</f>
        <v>108</v>
      </c>
      <c r="J235" s="32">
        <f>SUM(J229:J234)</f>
        <v>1854</v>
      </c>
      <c r="K235" s="32">
        <v>1854</v>
      </c>
      <c r="L235" s="33">
        <v>2.33</v>
      </c>
      <c r="M235" s="86">
        <f>K235*L235</f>
        <v>4319.82</v>
      </c>
    </row>
    <row r="236" spans="1:13" s="2" customFormat="1" ht="30">
      <c r="A236" s="85">
        <v>186</v>
      </c>
      <c r="B236" s="3">
        <v>42</v>
      </c>
      <c r="C236" s="87" t="s">
        <v>556</v>
      </c>
      <c r="D236" s="87" t="s">
        <v>31</v>
      </c>
      <c r="E236" s="88" t="s">
        <v>511</v>
      </c>
      <c r="F236" s="88" t="s">
        <v>557</v>
      </c>
      <c r="G236" s="88" t="s">
        <v>87</v>
      </c>
      <c r="H236" s="89" t="s">
        <v>558</v>
      </c>
      <c r="I236" s="90">
        <v>84</v>
      </c>
      <c r="J236" s="90">
        <v>1748</v>
      </c>
      <c r="K236" s="32"/>
      <c r="L236" s="33"/>
      <c r="M236" s="86"/>
    </row>
    <row r="237" spans="1:13" s="2" customFormat="1">
      <c r="A237" s="85">
        <f>A236+1</f>
        <v>187</v>
      </c>
      <c r="B237" s="3"/>
      <c r="C237" s="87"/>
      <c r="D237" s="87"/>
      <c r="E237" s="88" t="s">
        <v>511</v>
      </c>
      <c r="F237" s="88" t="s">
        <v>559</v>
      </c>
      <c r="G237" s="88" t="s">
        <v>88</v>
      </c>
      <c r="H237" s="89" t="s">
        <v>560</v>
      </c>
      <c r="I237" s="90">
        <v>17</v>
      </c>
      <c r="J237" s="90">
        <v>186</v>
      </c>
      <c r="K237" s="32"/>
      <c r="L237" s="33"/>
      <c r="M237" s="86"/>
    </row>
    <row r="238" spans="1:13" s="2" customFormat="1">
      <c r="A238" s="85">
        <f>A237+1</f>
        <v>188</v>
      </c>
      <c r="B238" s="3"/>
      <c r="C238" s="87"/>
      <c r="D238" s="87"/>
      <c r="E238" s="88" t="s">
        <v>511</v>
      </c>
      <c r="F238" s="88" t="s">
        <v>561</v>
      </c>
      <c r="G238" s="88" t="s">
        <v>83</v>
      </c>
      <c r="H238" s="89" t="s">
        <v>562</v>
      </c>
      <c r="I238" s="90">
        <v>11</v>
      </c>
      <c r="J238" s="90">
        <v>136</v>
      </c>
      <c r="K238" s="32"/>
      <c r="L238" s="33"/>
      <c r="M238" s="86"/>
    </row>
    <row r="239" spans="1:13" s="2" customFormat="1">
      <c r="A239" s="85">
        <f>A238+1</f>
        <v>189</v>
      </c>
      <c r="B239" s="3"/>
      <c r="C239" s="87"/>
      <c r="D239" s="87"/>
      <c r="E239" s="88" t="s">
        <v>511</v>
      </c>
      <c r="F239" s="88" t="s">
        <v>563</v>
      </c>
      <c r="G239" s="88" t="s">
        <v>564</v>
      </c>
      <c r="H239" s="89" t="s">
        <v>565</v>
      </c>
      <c r="I239" s="90">
        <v>13</v>
      </c>
      <c r="J239" s="90">
        <v>296</v>
      </c>
      <c r="K239" s="32"/>
      <c r="L239" s="33"/>
      <c r="M239" s="86"/>
    </row>
    <row r="240" spans="1:13" s="2" customFormat="1">
      <c r="A240" s="85">
        <f>A239+1</f>
        <v>190</v>
      </c>
      <c r="B240" s="3"/>
      <c r="C240" s="87"/>
      <c r="D240" s="87"/>
      <c r="E240" s="88" t="s">
        <v>511</v>
      </c>
      <c r="F240" s="88" t="s">
        <v>566</v>
      </c>
      <c r="G240" s="88" t="s">
        <v>114</v>
      </c>
      <c r="H240" s="89" t="s">
        <v>567</v>
      </c>
      <c r="I240" s="90">
        <v>1</v>
      </c>
      <c r="J240" s="90">
        <v>50</v>
      </c>
      <c r="K240" s="32"/>
      <c r="L240" s="33"/>
      <c r="M240" s="86"/>
    </row>
    <row r="241" spans="1:13" s="2" customFormat="1" ht="12.75">
      <c r="A241" s="85"/>
      <c r="B241" s="3"/>
      <c r="C241" s="3"/>
      <c r="D241" s="3"/>
      <c r="E241" s="3"/>
      <c r="F241" s="3"/>
      <c r="G241" s="3"/>
      <c r="H241" s="3"/>
      <c r="I241" s="32">
        <f>SUM(I236:I240)</f>
        <v>126</v>
      </c>
      <c r="J241" s="32">
        <f>SUM(J236:J240)</f>
        <v>2416</v>
      </c>
      <c r="K241" s="32">
        <v>2500</v>
      </c>
      <c r="L241" s="33">
        <v>2.33</v>
      </c>
      <c r="M241" s="86">
        <f>K241*L241</f>
        <v>5825</v>
      </c>
    </row>
    <row r="242" spans="1:13" s="2" customFormat="1">
      <c r="A242" s="85">
        <v>191</v>
      </c>
      <c r="B242" s="3">
        <v>43</v>
      </c>
      <c r="C242" s="3"/>
      <c r="D242" s="87" t="s">
        <v>31</v>
      </c>
      <c r="E242" s="88" t="s">
        <v>93</v>
      </c>
      <c r="F242" s="88" t="s">
        <v>568</v>
      </c>
      <c r="G242" s="88" t="s">
        <v>89</v>
      </c>
      <c r="H242" s="89" t="s">
        <v>569</v>
      </c>
      <c r="I242" s="90">
        <v>100</v>
      </c>
      <c r="J242" s="90">
        <v>4100</v>
      </c>
      <c r="K242" s="32"/>
      <c r="L242" s="33"/>
      <c r="M242" s="86"/>
    </row>
    <row r="243" spans="1:13" s="2" customFormat="1">
      <c r="A243" s="85">
        <f>A242+1</f>
        <v>192</v>
      </c>
      <c r="B243" s="3"/>
      <c r="C243" s="3"/>
      <c r="D243" s="3"/>
      <c r="E243" s="88" t="s">
        <v>93</v>
      </c>
      <c r="F243" s="88" t="s">
        <v>570</v>
      </c>
      <c r="G243" s="88" t="s">
        <v>571</v>
      </c>
      <c r="H243" s="89" t="s">
        <v>572</v>
      </c>
      <c r="I243" s="90">
        <v>2</v>
      </c>
      <c r="J243" s="90">
        <v>12</v>
      </c>
      <c r="K243" s="32"/>
      <c r="L243" s="33"/>
      <c r="M243" s="86"/>
    </row>
    <row r="244" spans="1:13" s="2" customFormat="1">
      <c r="A244" s="85">
        <f>A243+1</f>
        <v>193</v>
      </c>
      <c r="B244" s="3"/>
      <c r="C244" s="3"/>
      <c r="D244" s="3"/>
      <c r="E244" s="88" t="s">
        <v>93</v>
      </c>
      <c r="F244" s="88" t="s">
        <v>573</v>
      </c>
      <c r="G244" s="88" t="s">
        <v>86</v>
      </c>
      <c r="H244" s="89" t="s">
        <v>574</v>
      </c>
      <c r="I244" s="90">
        <v>10</v>
      </c>
      <c r="J244" s="90">
        <v>260</v>
      </c>
      <c r="K244" s="32"/>
      <c r="L244" s="33"/>
      <c r="M244" s="86"/>
    </row>
    <row r="245" spans="1:13" s="2" customFormat="1" ht="12.75">
      <c r="A245" s="85"/>
      <c r="B245" s="3"/>
      <c r="C245" s="3"/>
      <c r="D245" s="3"/>
      <c r="E245" s="3"/>
      <c r="F245" s="3"/>
      <c r="G245" s="3"/>
      <c r="H245" s="3"/>
      <c r="I245" s="32">
        <f>SUM(I242:I244)</f>
        <v>112</v>
      </c>
      <c r="J245" s="32">
        <f>SUM(J242:J244)</f>
        <v>4372</v>
      </c>
      <c r="K245" s="32">
        <v>4372</v>
      </c>
      <c r="L245" s="33">
        <v>2.33</v>
      </c>
      <c r="M245" s="86">
        <f>K245*L245</f>
        <v>10186.76</v>
      </c>
    </row>
    <row r="246" spans="1:13" s="2" customFormat="1" ht="30">
      <c r="A246" s="85">
        <v>194</v>
      </c>
      <c r="B246" s="3">
        <v>44</v>
      </c>
      <c r="C246" s="3"/>
      <c r="D246" s="87" t="s">
        <v>31</v>
      </c>
      <c r="E246" s="88" t="s">
        <v>93</v>
      </c>
      <c r="F246" s="88" t="s">
        <v>575</v>
      </c>
      <c r="G246" s="88" t="s">
        <v>43</v>
      </c>
      <c r="H246" s="89" t="s">
        <v>617</v>
      </c>
      <c r="I246" s="90">
        <v>1</v>
      </c>
      <c r="J246" s="90">
        <v>2</v>
      </c>
      <c r="K246" s="32"/>
      <c r="L246" s="33"/>
      <c r="M246" s="86"/>
    </row>
    <row r="247" spans="1:13" s="2" customFormat="1" ht="30">
      <c r="A247" s="85">
        <f>A246+1</f>
        <v>195</v>
      </c>
      <c r="B247" s="3"/>
      <c r="C247" s="3"/>
      <c r="D247" s="3"/>
      <c r="E247" s="88" t="s">
        <v>93</v>
      </c>
      <c r="F247" s="88" t="s">
        <v>576</v>
      </c>
      <c r="G247" s="88" t="s">
        <v>260</v>
      </c>
      <c r="H247" s="89" t="s">
        <v>618</v>
      </c>
      <c r="I247" s="90">
        <v>54</v>
      </c>
      <c r="J247" s="90">
        <v>1133</v>
      </c>
      <c r="K247" s="32"/>
      <c r="L247" s="33"/>
      <c r="M247" s="86"/>
    </row>
    <row r="248" spans="1:13" s="2" customFormat="1">
      <c r="A248" s="85">
        <f>A247+1</f>
        <v>196</v>
      </c>
      <c r="B248" s="3"/>
      <c r="C248" s="3"/>
      <c r="D248" s="3"/>
      <c r="E248" s="88" t="s">
        <v>93</v>
      </c>
      <c r="F248" s="88" t="s">
        <v>577</v>
      </c>
      <c r="G248" s="88" t="s">
        <v>578</v>
      </c>
      <c r="H248" s="89" t="s">
        <v>579</v>
      </c>
      <c r="I248" s="90">
        <v>2</v>
      </c>
      <c r="J248" s="90">
        <v>12</v>
      </c>
      <c r="K248" s="32"/>
      <c r="L248" s="33"/>
      <c r="M248" s="86"/>
    </row>
    <row r="249" spans="1:13" s="2" customFormat="1" ht="30">
      <c r="A249" s="85">
        <f>A248+1</f>
        <v>197</v>
      </c>
      <c r="B249" s="3"/>
      <c r="C249" s="3"/>
      <c r="D249" s="3"/>
      <c r="E249" s="88" t="s">
        <v>93</v>
      </c>
      <c r="F249" s="88" t="s">
        <v>580</v>
      </c>
      <c r="G249" s="88" t="s">
        <v>90</v>
      </c>
      <c r="H249" s="89" t="s">
        <v>619</v>
      </c>
      <c r="I249" s="90">
        <v>24</v>
      </c>
      <c r="J249" s="90">
        <v>271</v>
      </c>
      <c r="K249" s="32"/>
      <c r="L249" s="33"/>
      <c r="M249" s="86"/>
    </row>
    <row r="250" spans="1:13" s="2" customFormat="1" ht="30">
      <c r="A250" s="85">
        <f>A249+1</f>
        <v>198</v>
      </c>
      <c r="B250" s="3"/>
      <c r="C250" s="3"/>
      <c r="D250" s="3"/>
      <c r="E250" s="88" t="s">
        <v>93</v>
      </c>
      <c r="F250" s="88" t="s">
        <v>581</v>
      </c>
      <c r="G250" s="88" t="s">
        <v>248</v>
      </c>
      <c r="H250" s="89" t="s">
        <v>620</v>
      </c>
      <c r="I250" s="90">
        <v>78</v>
      </c>
      <c r="J250" s="90">
        <v>1256</v>
      </c>
      <c r="K250" s="32"/>
      <c r="L250" s="33"/>
      <c r="M250" s="86"/>
    </row>
    <row r="251" spans="1:13" s="2" customFormat="1">
      <c r="A251" s="85">
        <f>A250+1</f>
        <v>199</v>
      </c>
      <c r="B251" s="3"/>
      <c r="C251" s="3"/>
      <c r="D251" s="3"/>
      <c r="E251" s="88" t="s">
        <v>93</v>
      </c>
      <c r="F251" s="88" t="s">
        <v>582</v>
      </c>
      <c r="G251" s="88" t="s">
        <v>43</v>
      </c>
      <c r="H251" s="89" t="s">
        <v>583</v>
      </c>
      <c r="I251" s="90">
        <v>5</v>
      </c>
      <c r="J251" s="90">
        <v>145</v>
      </c>
      <c r="K251" s="32"/>
      <c r="L251" s="33"/>
      <c r="M251" s="86"/>
    </row>
    <row r="252" spans="1:13" s="2" customFormat="1" ht="12.75">
      <c r="A252" s="85"/>
      <c r="B252" s="3"/>
      <c r="C252" s="3"/>
      <c r="D252" s="3"/>
      <c r="E252" s="3"/>
      <c r="F252" s="3"/>
      <c r="G252" s="3"/>
      <c r="H252" s="3"/>
      <c r="I252" s="32">
        <f>SUM(I246:I251)</f>
        <v>164</v>
      </c>
      <c r="J252" s="32">
        <f>SUM(J246:J251)</f>
        <v>2819</v>
      </c>
      <c r="K252" s="32">
        <v>2819</v>
      </c>
      <c r="L252" s="33">
        <v>2.33</v>
      </c>
      <c r="M252" s="86">
        <f>K252*L252</f>
        <v>6568.27</v>
      </c>
    </row>
    <row r="253" spans="1:13" s="2" customFormat="1" ht="45">
      <c r="A253" s="85">
        <v>200</v>
      </c>
      <c r="B253" s="3">
        <v>45</v>
      </c>
      <c r="C253" s="3"/>
      <c r="D253" s="87" t="s">
        <v>31</v>
      </c>
      <c r="E253" s="88" t="s">
        <v>93</v>
      </c>
      <c r="F253" s="88" t="s">
        <v>584</v>
      </c>
      <c r="G253" s="88" t="s">
        <v>37</v>
      </c>
      <c r="H253" s="89" t="s">
        <v>585</v>
      </c>
      <c r="I253" s="90">
        <v>148</v>
      </c>
      <c r="J253" s="90">
        <v>2366</v>
      </c>
      <c r="K253" s="32"/>
      <c r="L253" s="33"/>
      <c r="M253" s="86"/>
    </row>
    <row r="254" spans="1:13" s="2" customFormat="1">
      <c r="A254" s="85">
        <f>A253+1</f>
        <v>201</v>
      </c>
      <c r="B254" s="3"/>
      <c r="C254" s="3"/>
      <c r="D254" s="3"/>
      <c r="E254" s="88" t="s">
        <v>93</v>
      </c>
      <c r="F254" s="88" t="s">
        <v>586</v>
      </c>
      <c r="G254" s="88" t="s">
        <v>37</v>
      </c>
      <c r="H254" s="89" t="s">
        <v>587</v>
      </c>
      <c r="I254" s="90">
        <v>50</v>
      </c>
      <c r="J254" s="90">
        <v>1352</v>
      </c>
      <c r="K254" s="32"/>
      <c r="L254" s="33"/>
      <c r="M254" s="86"/>
    </row>
    <row r="255" spans="1:13" s="2" customFormat="1" ht="12.75">
      <c r="A255" s="85"/>
      <c r="B255" s="3"/>
      <c r="C255" s="3"/>
      <c r="D255" s="3"/>
      <c r="E255" s="3"/>
      <c r="F255" s="3"/>
      <c r="G255" s="3"/>
      <c r="H255" s="3"/>
      <c r="I255" s="32">
        <f>SUM(I253:I254)</f>
        <v>198</v>
      </c>
      <c r="J255" s="32">
        <f>SUM(J253:J254)</f>
        <v>3718</v>
      </c>
      <c r="K255" s="32">
        <v>3718</v>
      </c>
      <c r="L255" s="33">
        <v>2.33</v>
      </c>
      <c r="M255" s="86">
        <f>K255*L255</f>
        <v>8662.94</v>
      </c>
    </row>
    <row r="256" spans="1:13" s="2" customFormat="1">
      <c r="A256" s="85">
        <v>202</v>
      </c>
      <c r="B256" s="3">
        <v>46</v>
      </c>
      <c r="C256" s="3"/>
      <c r="D256" s="87" t="s">
        <v>31</v>
      </c>
      <c r="E256" s="88" t="s">
        <v>93</v>
      </c>
      <c r="F256" s="88" t="s">
        <v>588</v>
      </c>
      <c r="G256" s="88" t="s">
        <v>81</v>
      </c>
      <c r="H256" s="89" t="s">
        <v>589</v>
      </c>
      <c r="I256" s="90">
        <v>54</v>
      </c>
      <c r="J256" s="90">
        <v>897</v>
      </c>
      <c r="K256" s="32"/>
      <c r="L256" s="33"/>
      <c r="M256" s="86"/>
    </row>
    <row r="257" spans="1:15" s="2" customFormat="1">
      <c r="A257" s="85">
        <f>A256+1</f>
        <v>203</v>
      </c>
      <c r="B257" s="3"/>
      <c r="C257" s="3"/>
      <c r="D257" s="3"/>
      <c r="E257" s="88" t="s">
        <v>93</v>
      </c>
      <c r="F257" s="88" t="s">
        <v>590</v>
      </c>
      <c r="G257" s="88" t="s">
        <v>36</v>
      </c>
      <c r="H257" s="89" t="s">
        <v>591</v>
      </c>
      <c r="I257" s="90">
        <v>2</v>
      </c>
      <c r="J257" s="90">
        <v>13</v>
      </c>
      <c r="K257" s="32"/>
      <c r="L257" s="33"/>
      <c r="M257" s="86"/>
    </row>
    <row r="258" spans="1:15" s="2" customFormat="1">
      <c r="A258" s="85">
        <f>A257+1</f>
        <v>204</v>
      </c>
      <c r="B258" s="3"/>
      <c r="C258" s="3"/>
      <c r="D258" s="3"/>
      <c r="E258" s="88" t="s">
        <v>93</v>
      </c>
      <c r="F258" s="88" t="s">
        <v>592</v>
      </c>
      <c r="G258" s="88" t="s">
        <v>60</v>
      </c>
      <c r="H258" s="89" t="s">
        <v>593</v>
      </c>
      <c r="I258" s="90">
        <v>44</v>
      </c>
      <c r="J258" s="90">
        <v>950</v>
      </c>
      <c r="K258" s="32"/>
      <c r="L258" s="33"/>
      <c r="M258" s="86"/>
    </row>
    <row r="259" spans="1:15" s="2" customFormat="1">
      <c r="A259" s="85">
        <f>A258+1</f>
        <v>205</v>
      </c>
      <c r="B259" s="3"/>
      <c r="C259" s="3"/>
      <c r="D259" s="3"/>
      <c r="E259" s="88" t="s">
        <v>93</v>
      </c>
      <c r="F259" s="88" t="s">
        <v>594</v>
      </c>
      <c r="G259" s="88" t="s">
        <v>55</v>
      </c>
      <c r="H259" s="89" t="s">
        <v>622</v>
      </c>
      <c r="I259" s="90">
        <v>33</v>
      </c>
      <c r="J259" s="90">
        <v>353</v>
      </c>
      <c r="K259" s="32"/>
      <c r="L259" s="33"/>
      <c r="M259" s="86"/>
    </row>
    <row r="260" spans="1:15" s="2" customFormat="1" ht="30">
      <c r="A260" s="85">
        <f>A259+1</f>
        <v>206</v>
      </c>
      <c r="B260" s="3"/>
      <c r="C260" s="3"/>
      <c r="D260" s="3"/>
      <c r="E260" s="88" t="s">
        <v>93</v>
      </c>
      <c r="F260" s="88" t="s">
        <v>595</v>
      </c>
      <c r="G260" s="88" t="s">
        <v>44</v>
      </c>
      <c r="H260" s="89" t="s">
        <v>621</v>
      </c>
      <c r="I260" s="90">
        <v>12</v>
      </c>
      <c r="J260" s="90">
        <v>134</v>
      </c>
      <c r="K260" s="32"/>
      <c r="L260" s="33"/>
      <c r="M260" s="86"/>
    </row>
    <row r="261" spans="1:15" s="2" customFormat="1" ht="13.5" thickBot="1">
      <c r="A261" s="85"/>
      <c r="B261" s="3"/>
      <c r="C261" s="3"/>
      <c r="D261" s="3"/>
      <c r="E261" s="3"/>
      <c r="F261" s="3"/>
      <c r="G261" s="3"/>
      <c r="H261" s="3"/>
      <c r="I261" s="32">
        <f>SUM(I256:I260)</f>
        <v>145</v>
      </c>
      <c r="J261" s="32">
        <f>SUM(J256:J260)</f>
        <v>2347</v>
      </c>
      <c r="K261" s="32">
        <v>2500</v>
      </c>
      <c r="L261" s="33">
        <v>2.33</v>
      </c>
      <c r="M261" s="86">
        <f>K261*L261</f>
        <v>5825</v>
      </c>
    </row>
    <row r="262" spans="1:15" ht="15.75" thickBot="1">
      <c r="A262" s="103" t="s">
        <v>625</v>
      </c>
      <c r="B262" s="104"/>
      <c r="C262" s="104"/>
      <c r="D262" s="104"/>
      <c r="E262" s="104"/>
      <c r="F262" s="104"/>
      <c r="G262" s="104"/>
      <c r="H262" s="104"/>
      <c r="I262" s="104"/>
      <c r="J262" s="104"/>
      <c r="K262" s="104"/>
      <c r="L262" s="105"/>
      <c r="M262" s="34">
        <f>ROUND(SUM(M10:M261),0)</f>
        <v>263780</v>
      </c>
      <c r="O262" s="11"/>
    </row>
    <row r="263" spans="1:15" ht="15.75" thickBot="1">
      <c r="A263" s="106" t="s">
        <v>17</v>
      </c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8"/>
    </row>
    <row r="264" spans="1:15" ht="15.75" thickBot="1">
      <c r="I264" s="79">
        <v>5867</v>
      </c>
      <c r="J264" s="80">
        <v>104836</v>
      </c>
      <c r="K264" s="81">
        <v>107331</v>
      </c>
    </row>
    <row r="266" spans="1:15">
      <c r="A266" s="52" t="s">
        <v>21</v>
      </c>
      <c r="B266" s="82"/>
    </row>
    <row r="267" spans="1:15">
      <c r="A267" s="52"/>
      <c r="B267" s="82"/>
      <c r="K267" s="11"/>
    </row>
    <row r="268" spans="1:15">
      <c r="A268" s="52"/>
      <c r="B268" s="82"/>
    </row>
    <row r="269" spans="1:15">
      <c r="A269" s="52" t="s">
        <v>22</v>
      </c>
      <c r="B269" s="82"/>
    </row>
    <row r="270" spans="1:15">
      <c r="A270" s="52"/>
    </row>
  </sheetData>
  <sortState ref="B7:L490">
    <sortCondition ref="B7:B490"/>
    <sortCondition ref="C7:C490"/>
  </sortState>
  <mergeCells count="2">
    <mergeCell ref="A262:L262"/>
    <mergeCell ref="A263:M263"/>
  </mergeCells>
  <conditionalFormatting sqref="H10:H261">
    <cfRule type="duplicateValues" dxfId="1" priority="2"/>
  </conditionalFormatting>
  <printOptions horizontalCentered="1"/>
  <pageMargins left="0.15748031496062992" right="0.23622047244094491" top="1.2204724409448819" bottom="0.82677165354330717" header="0.19685039370078741" footer="0.39370078740157483"/>
  <pageSetup paperSize="9" scale="80" fitToHeight="0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F34"/>
  <sheetViews>
    <sheetView topLeftCell="A7" workbookViewId="0">
      <selection activeCell="J15" sqref="J15"/>
    </sheetView>
  </sheetViews>
  <sheetFormatPr defaultRowHeight="15"/>
  <cols>
    <col min="1" max="1" width="2.7109375" customWidth="1"/>
    <col min="2" max="2" width="25.85546875" customWidth="1"/>
    <col min="3" max="3" width="15" customWidth="1"/>
    <col min="4" max="4" width="18.7109375" customWidth="1"/>
    <col min="5" max="5" width="12" customWidth="1"/>
    <col min="6" max="6" width="20.28515625" style="40" customWidth="1"/>
  </cols>
  <sheetData>
    <row r="10" spans="2:6">
      <c r="B10" s="9" t="s">
        <v>1</v>
      </c>
      <c r="C10" s="10"/>
      <c r="D10" s="10"/>
      <c r="E10" s="9" t="s">
        <v>56</v>
      </c>
      <c r="F10" s="11"/>
    </row>
    <row r="11" spans="2:6">
      <c r="B11" s="9" t="s">
        <v>19</v>
      </c>
      <c r="C11" s="10"/>
      <c r="D11" s="10"/>
      <c r="E11" s="9" t="s">
        <v>91</v>
      </c>
      <c r="F11" s="11"/>
    </row>
    <row r="12" spans="2:6">
      <c r="B12" s="9" t="s">
        <v>2</v>
      </c>
      <c r="C12" s="10"/>
      <c r="D12" s="10"/>
      <c r="E12" s="9" t="s">
        <v>57</v>
      </c>
      <c r="F12" s="11"/>
    </row>
    <row r="13" spans="2:6">
      <c r="B13" s="9" t="s">
        <v>20</v>
      </c>
      <c r="C13" s="10"/>
      <c r="D13" s="10"/>
      <c r="E13" s="9" t="s">
        <v>0</v>
      </c>
      <c r="F13" s="11"/>
    </row>
    <row r="14" spans="2:6">
      <c r="B14" s="12"/>
      <c r="C14" s="13"/>
      <c r="D14" s="13"/>
      <c r="E14" s="9" t="s">
        <v>3</v>
      </c>
      <c r="F14" s="13"/>
    </row>
    <row r="15" spans="2:6">
      <c r="B15" s="12"/>
    </row>
    <row r="16" spans="2:6" ht="15.75" thickBot="1">
      <c r="B16" s="12"/>
    </row>
    <row r="17" spans="2:6" ht="15.75" thickBot="1">
      <c r="B17" s="112" t="s">
        <v>626</v>
      </c>
      <c r="C17" s="113"/>
      <c r="D17" s="113"/>
      <c r="E17" s="113"/>
      <c r="F17" s="114"/>
    </row>
    <row r="18" spans="2:6" ht="15.75" thickBot="1">
      <c r="B18" s="14"/>
      <c r="C18" s="15"/>
      <c r="D18" s="15"/>
      <c r="E18" s="15"/>
      <c r="F18" s="41"/>
    </row>
    <row r="19" spans="2:6" ht="15.75" thickBot="1">
      <c r="B19" s="115" t="s">
        <v>23</v>
      </c>
      <c r="C19" s="116"/>
      <c r="D19" s="116"/>
      <c r="E19" s="116"/>
      <c r="F19" s="117"/>
    </row>
    <row r="20" spans="2:6" s="25" customFormat="1" ht="30.75" thickBot="1">
      <c r="B20" s="27"/>
      <c r="C20" s="23" t="s">
        <v>26</v>
      </c>
      <c r="D20" s="23" t="s">
        <v>27</v>
      </c>
      <c r="E20" s="24" t="s">
        <v>24</v>
      </c>
      <c r="F20" s="42" t="s">
        <v>25</v>
      </c>
    </row>
    <row r="21" spans="2:6">
      <c r="B21" s="28" t="s">
        <v>29</v>
      </c>
      <c r="C21" s="16">
        <v>63318</v>
      </c>
      <c r="D21" s="16">
        <v>63318</v>
      </c>
      <c r="E21" s="17">
        <v>2.33</v>
      </c>
      <c r="F21" s="18">
        <f>D21*E21</f>
        <v>147530.94</v>
      </c>
    </row>
    <row r="22" spans="2:6">
      <c r="B22" s="26" t="s">
        <v>30</v>
      </c>
      <c r="C22" s="19">
        <v>35005</v>
      </c>
      <c r="D22" s="19">
        <v>37500</v>
      </c>
      <c r="E22" s="20">
        <v>2.33</v>
      </c>
      <c r="F22" s="21">
        <f>D22*E22</f>
        <v>87375</v>
      </c>
    </row>
    <row r="23" spans="2:6">
      <c r="B23" s="26" t="s">
        <v>18</v>
      </c>
      <c r="C23" s="19">
        <v>200</v>
      </c>
      <c r="D23" s="19">
        <v>200</v>
      </c>
      <c r="E23" s="20">
        <v>2.33</v>
      </c>
      <c r="F23" s="21">
        <f>D23*E23</f>
        <v>466</v>
      </c>
    </row>
    <row r="24" spans="2:6">
      <c r="B24" s="26" t="s">
        <v>29</v>
      </c>
      <c r="C24" s="19">
        <v>0</v>
      </c>
      <c r="D24" s="19">
        <v>0</v>
      </c>
      <c r="E24" s="20">
        <v>4.5</v>
      </c>
      <c r="F24" s="21">
        <f>D24*E24</f>
        <v>0</v>
      </c>
    </row>
    <row r="25" spans="2:6" ht="15.75" thickBot="1">
      <c r="B25" s="44" t="s">
        <v>18</v>
      </c>
      <c r="C25" s="45">
        <v>6313</v>
      </c>
      <c r="D25" s="45">
        <v>6313</v>
      </c>
      <c r="E25" s="46">
        <v>4.5</v>
      </c>
      <c r="F25" s="47">
        <f>D25*E25</f>
        <v>28408.5</v>
      </c>
    </row>
    <row r="26" spans="2:6" s="49" customFormat="1" ht="15.75" thickBot="1">
      <c r="B26" s="109" t="s">
        <v>627</v>
      </c>
      <c r="C26" s="110"/>
      <c r="D26" s="110"/>
      <c r="E26" s="111"/>
      <c r="F26" s="48">
        <f>ROUND(SUM(F21:F25),0)</f>
        <v>263780</v>
      </c>
    </row>
    <row r="27" spans="2:6" s="31" customFormat="1" ht="15.75" thickBot="1">
      <c r="B27" s="29"/>
      <c r="C27" s="30">
        <f>SUM(C21:C25)</f>
        <v>104836</v>
      </c>
      <c r="D27" s="30">
        <f>SUM(D21:D25)</f>
        <v>107331</v>
      </c>
      <c r="F27" s="43"/>
    </row>
    <row r="28" spans="2:6">
      <c r="B28" s="12"/>
    </row>
    <row r="29" spans="2:6">
      <c r="B29" s="12"/>
    </row>
    <row r="30" spans="2:6">
      <c r="B30" s="22" t="s">
        <v>28</v>
      </c>
    </row>
    <row r="31" spans="2:6">
      <c r="B31" s="22"/>
    </row>
    <row r="32" spans="2:6">
      <c r="B32" s="22"/>
    </row>
    <row r="33" spans="2:2">
      <c r="B33" s="22"/>
    </row>
    <row r="34" spans="2:2">
      <c r="B34" s="22" t="s">
        <v>22</v>
      </c>
    </row>
  </sheetData>
  <mergeCells count="3">
    <mergeCell ref="B26:E26"/>
    <mergeCell ref="B17:F17"/>
    <mergeCell ref="B19:F19"/>
  </mergeCells>
  <pageMargins left="0.42" right="0.3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5"/>
  <sheetViews>
    <sheetView topLeftCell="A2" workbookViewId="0">
      <selection activeCell="O163" sqref="O163"/>
    </sheetView>
  </sheetViews>
  <sheetFormatPr defaultRowHeight="15" customHeight="1"/>
  <cols>
    <col min="1" max="1" width="4" bestFit="1" customWidth="1"/>
    <col min="2" max="2" width="5.28515625" bestFit="1" customWidth="1"/>
    <col min="3" max="3" width="8" bestFit="1" customWidth="1"/>
    <col min="4" max="4" width="11.42578125" bestFit="1" customWidth="1"/>
    <col min="5" max="5" width="10.140625" bestFit="1" customWidth="1"/>
    <col min="6" max="6" width="8.42578125" bestFit="1" customWidth="1"/>
    <col min="7" max="7" width="24" bestFit="1" customWidth="1"/>
    <col min="8" max="8" width="18.7109375" customWidth="1"/>
    <col min="9" max="9" width="6" bestFit="1" customWidth="1"/>
    <col min="10" max="10" width="8.42578125" bestFit="1" customWidth="1"/>
    <col min="11" max="11" width="12.140625" bestFit="1" customWidth="1"/>
    <col min="12" max="12" width="5.85546875" bestFit="1" customWidth="1"/>
    <col min="13" max="13" width="8.5703125" bestFit="1" customWidth="1"/>
  </cols>
  <sheetData>
    <row r="1" spans="1:13" ht="15" customHeight="1" thickBot="1"/>
    <row r="2" spans="1:13" ht="15" customHeight="1" thickBot="1">
      <c r="A2" s="5" t="s">
        <v>16</v>
      </c>
      <c r="B2" s="6" t="s">
        <v>15</v>
      </c>
      <c r="C2" s="6" t="s">
        <v>14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8" t="s">
        <v>13</v>
      </c>
    </row>
    <row r="3" spans="1:13" ht="15" customHeight="1">
      <c r="A3" s="93">
        <v>1</v>
      </c>
      <c r="B3" s="94">
        <v>1</v>
      </c>
      <c r="C3" s="95" t="s">
        <v>92</v>
      </c>
      <c r="D3" s="95" t="s">
        <v>31</v>
      </c>
      <c r="E3" s="96" t="s">
        <v>93</v>
      </c>
      <c r="F3" s="96" t="s">
        <v>94</v>
      </c>
      <c r="G3" s="96" t="s">
        <v>95</v>
      </c>
      <c r="H3" s="97" t="s">
        <v>96</v>
      </c>
      <c r="I3" s="98">
        <v>50</v>
      </c>
      <c r="J3" s="98">
        <v>2050</v>
      </c>
      <c r="K3" s="99"/>
      <c r="L3" s="100"/>
      <c r="M3" s="101"/>
    </row>
    <row r="4" spans="1:13" ht="15" customHeight="1">
      <c r="A4" s="85">
        <f>A3+1</f>
        <v>2</v>
      </c>
      <c r="B4" s="3"/>
      <c r="C4" s="87"/>
      <c r="D4" s="87"/>
      <c r="E4" s="88" t="s">
        <v>93</v>
      </c>
      <c r="F4" s="88" t="s">
        <v>97</v>
      </c>
      <c r="G4" s="88" t="s">
        <v>98</v>
      </c>
      <c r="H4" s="89" t="s">
        <v>99</v>
      </c>
      <c r="I4" s="90">
        <v>9</v>
      </c>
      <c r="J4" s="90">
        <v>134</v>
      </c>
      <c r="K4" s="32"/>
      <c r="L4" s="33"/>
      <c r="M4" s="86"/>
    </row>
    <row r="5" spans="1:13" ht="15" customHeight="1">
      <c r="A5" s="85">
        <f>A4+1</f>
        <v>3</v>
      </c>
      <c r="B5" s="3"/>
      <c r="C5" s="87"/>
      <c r="D5" s="87"/>
      <c r="E5" s="88" t="s">
        <v>93</v>
      </c>
      <c r="F5" s="88" t="s">
        <v>100</v>
      </c>
      <c r="G5" s="88" t="s">
        <v>101</v>
      </c>
      <c r="H5" s="89" t="s">
        <v>102</v>
      </c>
      <c r="I5" s="90">
        <v>15</v>
      </c>
      <c r="J5" s="90">
        <v>411</v>
      </c>
      <c r="K5" s="32"/>
      <c r="L5" s="33"/>
      <c r="M5" s="86"/>
    </row>
    <row r="6" spans="1:13" ht="15" customHeight="1">
      <c r="A6" s="85"/>
      <c r="B6" s="3"/>
      <c r="C6" s="3"/>
      <c r="D6" s="3"/>
      <c r="E6" s="3"/>
      <c r="F6" s="3"/>
      <c r="G6" s="3"/>
      <c r="H6" s="3" t="s">
        <v>31</v>
      </c>
      <c r="I6" s="32">
        <f>SUM(I3:I5)</f>
        <v>74</v>
      </c>
      <c r="J6" s="32">
        <f>SUM(J3:J5)</f>
        <v>2595</v>
      </c>
      <c r="K6" s="32">
        <v>2595</v>
      </c>
      <c r="L6" s="33">
        <v>2.33</v>
      </c>
      <c r="M6" s="86">
        <f>K6*L6</f>
        <v>6046.35</v>
      </c>
    </row>
    <row r="7" spans="1:13" ht="15" customHeight="1">
      <c r="A7" s="85">
        <v>4</v>
      </c>
      <c r="B7" s="3">
        <v>2</v>
      </c>
      <c r="C7" s="87" t="s">
        <v>103</v>
      </c>
      <c r="D7" s="87" t="s">
        <v>31</v>
      </c>
      <c r="E7" s="88" t="s">
        <v>93</v>
      </c>
      <c r="F7" s="88" t="s">
        <v>104</v>
      </c>
      <c r="G7" s="88" t="s">
        <v>105</v>
      </c>
      <c r="H7" s="89" t="s">
        <v>596</v>
      </c>
      <c r="I7" s="90">
        <v>64</v>
      </c>
      <c r="J7" s="90">
        <v>1598</v>
      </c>
      <c r="K7" s="32"/>
      <c r="L7" s="33"/>
      <c r="M7" s="86"/>
    </row>
    <row r="8" spans="1:13" ht="15" customHeight="1">
      <c r="A8" s="85">
        <f>A7+1</f>
        <v>5</v>
      </c>
      <c r="B8" s="3"/>
      <c r="C8" s="87"/>
      <c r="D8" s="87"/>
      <c r="E8" s="88" t="s">
        <v>93</v>
      </c>
      <c r="F8" s="88" t="s">
        <v>106</v>
      </c>
      <c r="G8" s="88" t="s">
        <v>42</v>
      </c>
      <c r="H8" s="89" t="s">
        <v>107</v>
      </c>
      <c r="I8" s="90">
        <v>29</v>
      </c>
      <c r="J8" s="90">
        <v>488</v>
      </c>
      <c r="K8" s="32"/>
      <c r="L8" s="33"/>
      <c r="M8" s="86"/>
    </row>
    <row r="9" spans="1:13" ht="15" customHeight="1">
      <c r="A9" s="85">
        <f>A8+1</f>
        <v>6</v>
      </c>
      <c r="B9" s="3"/>
      <c r="C9" s="87"/>
      <c r="D9" s="87"/>
      <c r="E9" s="88" t="s">
        <v>93</v>
      </c>
      <c r="F9" s="88" t="s">
        <v>108</v>
      </c>
      <c r="G9" s="88" t="s">
        <v>51</v>
      </c>
      <c r="H9" s="89" t="s">
        <v>109</v>
      </c>
      <c r="I9" s="90">
        <v>3</v>
      </c>
      <c r="J9" s="90">
        <v>37</v>
      </c>
      <c r="K9" s="32"/>
      <c r="L9" s="33"/>
      <c r="M9" s="86"/>
    </row>
    <row r="10" spans="1:13" ht="15" customHeight="1">
      <c r="A10" s="85">
        <f>A9+1</f>
        <v>7</v>
      </c>
      <c r="B10" s="3"/>
      <c r="C10" s="87"/>
      <c r="D10" s="87"/>
      <c r="E10" s="88" t="s">
        <v>93</v>
      </c>
      <c r="F10" s="88" t="s">
        <v>110</v>
      </c>
      <c r="G10" s="88" t="s">
        <v>111</v>
      </c>
      <c r="H10" s="89" t="s">
        <v>112</v>
      </c>
      <c r="I10" s="90">
        <v>1</v>
      </c>
      <c r="J10" s="90">
        <v>7</v>
      </c>
      <c r="K10" s="32"/>
      <c r="L10" s="33"/>
      <c r="M10" s="86"/>
    </row>
    <row r="11" spans="1:13" ht="15" customHeight="1">
      <c r="A11" s="85">
        <f>A10+1</f>
        <v>8</v>
      </c>
      <c r="B11" s="3"/>
      <c r="C11" s="87"/>
      <c r="D11" s="87"/>
      <c r="E11" s="88" t="s">
        <v>93</v>
      </c>
      <c r="F11" s="88" t="s">
        <v>113</v>
      </c>
      <c r="G11" s="88" t="s">
        <v>114</v>
      </c>
      <c r="H11" s="89" t="s">
        <v>115</v>
      </c>
      <c r="I11" s="90">
        <v>4</v>
      </c>
      <c r="J11" s="90">
        <v>77</v>
      </c>
      <c r="K11" s="32"/>
      <c r="L11" s="33"/>
      <c r="M11" s="86"/>
    </row>
    <row r="12" spans="1:13" ht="15" customHeight="1">
      <c r="A12" s="85"/>
      <c r="B12" s="3"/>
      <c r="C12" s="3"/>
      <c r="D12" s="3"/>
      <c r="E12" s="3"/>
      <c r="F12" s="3"/>
      <c r="G12" s="3"/>
      <c r="H12" s="3" t="s">
        <v>31</v>
      </c>
      <c r="I12" s="32">
        <f>SUM(I7:I11)</f>
        <v>101</v>
      </c>
      <c r="J12" s="32">
        <f>SUM(J7:J11)</f>
        <v>2207</v>
      </c>
      <c r="K12" s="32">
        <v>2500</v>
      </c>
      <c r="L12" s="33">
        <v>2.33</v>
      </c>
      <c r="M12" s="86">
        <f>K12*L12</f>
        <v>5825</v>
      </c>
    </row>
    <row r="13" spans="1:13" ht="15" customHeight="1">
      <c r="A13" s="85">
        <v>9</v>
      </c>
      <c r="B13" s="3">
        <v>3</v>
      </c>
      <c r="C13" s="87" t="s">
        <v>116</v>
      </c>
      <c r="D13" s="87" t="s">
        <v>31</v>
      </c>
      <c r="E13" s="88" t="s">
        <v>93</v>
      </c>
      <c r="F13" s="88" t="s">
        <v>117</v>
      </c>
      <c r="G13" s="88" t="s">
        <v>33</v>
      </c>
      <c r="H13" s="89" t="s">
        <v>597</v>
      </c>
      <c r="I13" s="90">
        <v>35</v>
      </c>
      <c r="J13" s="90">
        <v>1149</v>
      </c>
      <c r="K13" s="32"/>
      <c r="L13" s="33"/>
      <c r="M13" s="86"/>
    </row>
    <row r="14" spans="1:13" ht="15" customHeight="1">
      <c r="A14" s="85">
        <f>A13+1</f>
        <v>10</v>
      </c>
      <c r="B14" s="3"/>
      <c r="C14" s="87"/>
      <c r="D14" s="87"/>
      <c r="E14" s="88" t="s">
        <v>93</v>
      </c>
      <c r="F14" s="88" t="s">
        <v>118</v>
      </c>
      <c r="G14" s="88" t="s">
        <v>63</v>
      </c>
      <c r="H14" s="89" t="s">
        <v>119</v>
      </c>
      <c r="I14" s="90">
        <v>52</v>
      </c>
      <c r="J14" s="90">
        <v>337</v>
      </c>
      <c r="K14" s="32"/>
      <c r="L14" s="33"/>
      <c r="M14" s="86"/>
    </row>
    <row r="15" spans="1:13" ht="15" customHeight="1">
      <c r="A15" s="85">
        <f>A14+1</f>
        <v>11</v>
      </c>
      <c r="B15" s="3"/>
      <c r="C15" s="87"/>
      <c r="D15" s="87"/>
      <c r="E15" s="88" t="s">
        <v>93</v>
      </c>
      <c r="F15" s="88" t="s">
        <v>120</v>
      </c>
      <c r="G15" s="88" t="s">
        <v>121</v>
      </c>
      <c r="H15" s="89" t="s">
        <v>122</v>
      </c>
      <c r="I15" s="90">
        <v>1</v>
      </c>
      <c r="J15" s="90">
        <v>7</v>
      </c>
      <c r="K15" s="32"/>
      <c r="L15" s="33"/>
      <c r="M15" s="86"/>
    </row>
    <row r="16" spans="1:13" ht="15" customHeight="1">
      <c r="A16" s="85">
        <f>A15+1</f>
        <v>12</v>
      </c>
      <c r="B16" s="3"/>
      <c r="C16" s="87"/>
      <c r="D16" s="87"/>
      <c r="E16" s="88" t="s">
        <v>93</v>
      </c>
      <c r="F16" s="88" t="s">
        <v>123</v>
      </c>
      <c r="G16" s="88" t="s">
        <v>64</v>
      </c>
      <c r="H16" s="89" t="s">
        <v>124</v>
      </c>
      <c r="I16" s="90">
        <v>1</v>
      </c>
      <c r="J16" s="90">
        <v>7</v>
      </c>
      <c r="K16" s="32"/>
      <c r="L16" s="33"/>
      <c r="M16" s="86"/>
    </row>
    <row r="17" spans="1:13" ht="15" customHeight="1">
      <c r="A17" s="85"/>
      <c r="B17" s="3"/>
      <c r="C17" s="3"/>
      <c r="D17" s="3"/>
      <c r="E17" s="3"/>
      <c r="F17" s="3"/>
      <c r="G17" s="3"/>
      <c r="H17" s="3" t="s">
        <v>31</v>
      </c>
      <c r="I17" s="32">
        <f>SUM(I13:I16)</f>
        <v>89</v>
      </c>
      <c r="J17" s="32">
        <f>SUM(J13:J16)</f>
        <v>1500</v>
      </c>
      <c r="K17" s="32">
        <v>1500</v>
      </c>
      <c r="L17" s="33">
        <v>2.33</v>
      </c>
      <c r="M17" s="86">
        <f>K17*L17</f>
        <v>3495</v>
      </c>
    </row>
    <row r="18" spans="1:13" ht="15" customHeight="1">
      <c r="A18" s="85">
        <v>13</v>
      </c>
      <c r="B18" s="3">
        <v>4</v>
      </c>
      <c r="C18" s="87" t="s">
        <v>125</v>
      </c>
      <c r="D18" s="87" t="s">
        <v>31</v>
      </c>
      <c r="E18" s="88" t="s">
        <v>93</v>
      </c>
      <c r="F18" s="88" t="s">
        <v>126</v>
      </c>
      <c r="G18" s="88" t="s">
        <v>127</v>
      </c>
      <c r="H18" s="89" t="s">
        <v>128</v>
      </c>
      <c r="I18" s="90">
        <v>64</v>
      </c>
      <c r="J18" s="90">
        <v>1346</v>
      </c>
      <c r="K18" s="32"/>
      <c r="L18" s="33"/>
      <c r="M18" s="86"/>
    </row>
    <row r="19" spans="1:13" ht="15" customHeight="1">
      <c r="A19" s="85">
        <f>A18+1</f>
        <v>14</v>
      </c>
      <c r="B19" s="3"/>
      <c r="C19" s="87" t="s">
        <v>129</v>
      </c>
      <c r="D19" s="87"/>
      <c r="E19" s="88" t="s">
        <v>93</v>
      </c>
      <c r="F19" s="88" t="s">
        <v>130</v>
      </c>
      <c r="G19" s="88" t="s">
        <v>38</v>
      </c>
      <c r="H19" s="89" t="s">
        <v>131</v>
      </c>
      <c r="I19" s="90">
        <v>99</v>
      </c>
      <c r="J19" s="90">
        <v>580</v>
      </c>
      <c r="K19" s="32"/>
      <c r="L19" s="33"/>
      <c r="M19" s="86"/>
    </row>
    <row r="20" spans="1:13" ht="15" customHeight="1">
      <c r="A20" s="85">
        <f>A19+1</f>
        <v>15</v>
      </c>
      <c r="B20" s="3"/>
      <c r="C20" s="87"/>
      <c r="D20" s="87"/>
      <c r="E20" s="88" t="s">
        <v>93</v>
      </c>
      <c r="F20" s="88" t="s">
        <v>132</v>
      </c>
      <c r="G20" s="88" t="s">
        <v>65</v>
      </c>
      <c r="H20" s="89" t="s">
        <v>133</v>
      </c>
      <c r="I20" s="90">
        <v>33</v>
      </c>
      <c r="J20" s="90">
        <v>293</v>
      </c>
      <c r="K20" s="32"/>
      <c r="L20" s="33"/>
      <c r="M20" s="86"/>
    </row>
    <row r="21" spans="1:13" ht="15" customHeight="1">
      <c r="A21" s="85">
        <f>A20+1</f>
        <v>16</v>
      </c>
      <c r="B21" s="3"/>
      <c r="C21" s="87"/>
      <c r="D21" s="87"/>
      <c r="E21" s="88" t="s">
        <v>93</v>
      </c>
      <c r="F21" s="88" t="s">
        <v>134</v>
      </c>
      <c r="G21" s="88" t="s">
        <v>135</v>
      </c>
      <c r="H21" s="89" t="s">
        <v>136</v>
      </c>
      <c r="I21" s="90">
        <v>109</v>
      </c>
      <c r="J21" s="90">
        <v>671</v>
      </c>
      <c r="K21" s="32"/>
      <c r="L21" s="33"/>
      <c r="M21" s="86"/>
    </row>
    <row r="22" spans="1:13" ht="15" customHeight="1">
      <c r="A22" s="85"/>
      <c r="B22" s="3"/>
      <c r="C22" s="3"/>
      <c r="D22" s="3"/>
      <c r="E22" s="3"/>
      <c r="F22" s="3"/>
      <c r="G22" s="3"/>
      <c r="H22" s="3" t="s">
        <v>31</v>
      </c>
      <c r="I22" s="32">
        <f>SUM(I18:I21)</f>
        <v>305</v>
      </c>
      <c r="J22" s="32">
        <f>SUM(J18:J21)</f>
        <v>2890</v>
      </c>
      <c r="K22" s="32">
        <v>2890</v>
      </c>
      <c r="L22" s="33">
        <v>2.33</v>
      </c>
      <c r="M22" s="86">
        <f>K22*L22</f>
        <v>6733.7</v>
      </c>
    </row>
    <row r="23" spans="1:13" ht="15" customHeight="1">
      <c r="A23" s="85">
        <v>17</v>
      </c>
      <c r="B23" s="3">
        <v>5</v>
      </c>
      <c r="C23" s="87" t="s">
        <v>137</v>
      </c>
      <c r="D23" s="87" t="s">
        <v>31</v>
      </c>
      <c r="E23" s="88" t="s">
        <v>93</v>
      </c>
      <c r="F23" s="88" t="s">
        <v>138</v>
      </c>
      <c r="G23" s="88" t="s">
        <v>139</v>
      </c>
      <c r="H23" s="89" t="s">
        <v>140</v>
      </c>
      <c r="I23" s="90">
        <v>22</v>
      </c>
      <c r="J23" s="90">
        <v>346</v>
      </c>
      <c r="K23" s="32"/>
      <c r="L23" s="33"/>
      <c r="M23" s="86"/>
    </row>
    <row r="24" spans="1:13" ht="15" customHeight="1">
      <c r="A24" s="85">
        <f>A23+1</f>
        <v>18</v>
      </c>
      <c r="B24" s="3"/>
      <c r="C24" s="87"/>
      <c r="D24" s="87"/>
      <c r="E24" s="88" t="s">
        <v>93</v>
      </c>
      <c r="F24" s="88" t="s">
        <v>141</v>
      </c>
      <c r="G24" s="88" t="s">
        <v>139</v>
      </c>
      <c r="H24" s="89" t="s">
        <v>142</v>
      </c>
      <c r="I24" s="90">
        <v>1</v>
      </c>
      <c r="J24" s="90">
        <v>10</v>
      </c>
      <c r="K24" s="32"/>
      <c r="L24" s="33"/>
      <c r="M24" s="86"/>
    </row>
    <row r="25" spans="1:13" ht="15" customHeight="1">
      <c r="A25" s="85">
        <f>A24+1</f>
        <v>19</v>
      </c>
      <c r="B25" s="3"/>
      <c r="C25" s="87"/>
      <c r="D25" s="87"/>
      <c r="E25" s="88" t="s">
        <v>93</v>
      </c>
      <c r="F25" s="88" t="s">
        <v>143</v>
      </c>
      <c r="G25" s="88" t="s">
        <v>144</v>
      </c>
      <c r="H25" s="89" t="s">
        <v>598</v>
      </c>
      <c r="I25" s="90">
        <v>8</v>
      </c>
      <c r="J25" s="90">
        <v>123</v>
      </c>
      <c r="K25" s="32"/>
      <c r="L25" s="33"/>
      <c r="M25" s="86"/>
    </row>
    <row r="26" spans="1:13" ht="15" customHeight="1">
      <c r="A26" s="85">
        <f>A25+1</f>
        <v>20</v>
      </c>
      <c r="B26" s="3"/>
      <c r="C26" s="87"/>
      <c r="D26" s="87"/>
      <c r="E26" s="88" t="s">
        <v>93</v>
      </c>
      <c r="F26" s="88" t="s">
        <v>145</v>
      </c>
      <c r="G26" s="88" t="s">
        <v>146</v>
      </c>
      <c r="H26" s="89" t="s">
        <v>623</v>
      </c>
      <c r="I26" s="90">
        <v>15</v>
      </c>
      <c r="J26" s="90">
        <v>267</v>
      </c>
      <c r="K26" s="32"/>
      <c r="L26" s="33"/>
      <c r="M26" s="86"/>
    </row>
    <row r="27" spans="1:13" ht="15" customHeight="1">
      <c r="A27" s="85">
        <f>A26+1</f>
        <v>21</v>
      </c>
      <c r="B27" s="3"/>
      <c r="C27" s="87"/>
      <c r="D27" s="87"/>
      <c r="E27" s="88" t="s">
        <v>93</v>
      </c>
      <c r="F27" s="88" t="s">
        <v>147</v>
      </c>
      <c r="G27" s="88" t="s">
        <v>148</v>
      </c>
      <c r="H27" s="89" t="s">
        <v>149</v>
      </c>
      <c r="I27" s="90">
        <v>7</v>
      </c>
      <c r="J27" s="90">
        <v>58</v>
      </c>
      <c r="K27" s="32"/>
      <c r="L27" s="33"/>
      <c r="M27" s="86"/>
    </row>
    <row r="28" spans="1:13" ht="15" customHeight="1">
      <c r="A28" s="85">
        <f>A27+1</f>
        <v>22</v>
      </c>
      <c r="B28" s="3"/>
      <c r="C28" s="87"/>
      <c r="D28" s="87"/>
      <c r="E28" s="88" t="s">
        <v>93</v>
      </c>
      <c r="F28" s="88" t="s">
        <v>150</v>
      </c>
      <c r="G28" s="88" t="s">
        <v>151</v>
      </c>
      <c r="H28" s="89" t="s">
        <v>152</v>
      </c>
      <c r="I28" s="90">
        <v>10</v>
      </c>
      <c r="J28" s="90">
        <v>400</v>
      </c>
      <c r="K28" s="32"/>
      <c r="L28" s="33"/>
      <c r="M28" s="86"/>
    </row>
    <row r="29" spans="1:13" ht="15" customHeight="1">
      <c r="A29" s="85"/>
      <c r="B29" s="3"/>
      <c r="C29" s="3"/>
      <c r="D29" s="3"/>
      <c r="E29" s="3"/>
      <c r="F29" s="3"/>
      <c r="G29" s="3"/>
      <c r="H29" s="3" t="s">
        <v>31</v>
      </c>
      <c r="I29" s="32">
        <f>SUM(I23:I28)</f>
        <v>63</v>
      </c>
      <c r="J29" s="32">
        <f>SUM(J23:J28)</f>
        <v>1204</v>
      </c>
      <c r="K29" s="32">
        <v>1500</v>
      </c>
      <c r="L29" s="33">
        <v>2.33</v>
      </c>
      <c r="M29" s="86">
        <f>K29*L29</f>
        <v>3495</v>
      </c>
    </row>
    <row r="30" spans="1:13" ht="15" customHeight="1">
      <c r="A30" s="85">
        <v>23</v>
      </c>
      <c r="B30" s="3">
        <v>6</v>
      </c>
      <c r="C30" s="87" t="s">
        <v>153</v>
      </c>
      <c r="D30" s="87" t="s">
        <v>31</v>
      </c>
      <c r="E30" s="88" t="s">
        <v>93</v>
      </c>
      <c r="F30" s="88" t="s">
        <v>154</v>
      </c>
      <c r="G30" s="88" t="s">
        <v>54</v>
      </c>
      <c r="H30" s="89" t="s">
        <v>155</v>
      </c>
      <c r="I30" s="90">
        <v>33</v>
      </c>
      <c r="J30" s="90">
        <v>322</v>
      </c>
      <c r="K30" s="32"/>
      <c r="L30" s="33"/>
      <c r="M30" s="86"/>
    </row>
    <row r="31" spans="1:13" ht="15" customHeight="1">
      <c r="A31" s="85">
        <f>A30+1</f>
        <v>24</v>
      </c>
      <c r="B31" s="3"/>
      <c r="C31" s="87"/>
      <c r="D31" s="87"/>
      <c r="E31" s="88" t="s">
        <v>93</v>
      </c>
      <c r="F31" s="88" t="s">
        <v>156</v>
      </c>
      <c r="G31" s="88" t="s">
        <v>157</v>
      </c>
      <c r="H31" s="89" t="s">
        <v>599</v>
      </c>
      <c r="I31" s="90">
        <v>61</v>
      </c>
      <c r="J31" s="90">
        <v>2205</v>
      </c>
      <c r="K31" s="32"/>
      <c r="L31" s="33"/>
      <c r="M31" s="86"/>
    </row>
    <row r="32" spans="1:13" ht="15" customHeight="1">
      <c r="A32" s="85">
        <f>A31+1</f>
        <v>25</v>
      </c>
      <c r="B32" s="3"/>
      <c r="C32" s="87"/>
      <c r="D32" s="87"/>
      <c r="E32" s="88" t="s">
        <v>93</v>
      </c>
      <c r="F32" s="88" t="s">
        <v>158</v>
      </c>
      <c r="G32" s="88" t="s">
        <v>66</v>
      </c>
      <c r="H32" s="89" t="s">
        <v>159</v>
      </c>
      <c r="I32" s="90">
        <v>1</v>
      </c>
      <c r="J32" s="90">
        <v>50</v>
      </c>
      <c r="K32" s="32"/>
      <c r="L32" s="33"/>
      <c r="M32" s="86"/>
    </row>
    <row r="33" spans="1:13" ht="15" customHeight="1">
      <c r="A33" s="85"/>
      <c r="B33" s="3"/>
      <c r="C33" s="3"/>
      <c r="D33" s="3"/>
      <c r="E33" s="3"/>
      <c r="F33" s="3"/>
      <c r="G33" s="3"/>
      <c r="H33" s="3" t="s">
        <v>31</v>
      </c>
      <c r="I33" s="32">
        <f>SUM(I30:I32)</f>
        <v>95</v>
      </c>
      <c r="J33" s="32">
        <f>SUM(J30:J32)</f>
        <v>2577</v>
      </c>
      <c r="K33" s="32">
        <v>2577</v>
      </c>
      <c r="L33" s="33">
        <v>2.33</v>
      </c>
      <c r="M33" s="86">
        <f>K33*L33</f>
        <v>6004.41</v>
      </c>
    </row>
    <row r="34" spans="1:13" ht="15" customHeight="1">
      <c r="A34" s="85">
        <v>26</v>
      </c>
      <c r="B34" s="3">
        <v>7</v>
      </c>
      <c r="C34" s="87" t="s">
        <v>160</v>
      </c>
      <c r="D34" s="87" t="s">
        <v>31</v>
      </c>
      <c r="E34" s="88" t="s">
        <v>161</v>
      </c>
      <c r="F34" s="88" t="s">
        <v>162</v>
      </c>
      <c r="G34" s="88" t="s">
        <v>67</v>
      </c>
      <c r="H34" s="89" t="s">
        <v>163</v>
      </c>
      <c r="I34" s="90">
        <v>54</v>
      </c>
      <c r="J34" s="90">
        <v>1195</v>
      </c>
      <c r="K34" s="32"/>
      <c r="L34" s="33"/>
      <c r="M34" s="86"/>
    </row>
    <row r="35" spans="1:13" ht="15" customHeight="1">
      <c r="A35" s="85">
        <f>A34+1</f>
        <v>27</v>
      </c>
      <c r="B35" s="3"/>
      <c r="C35" s="87"/>
      <c r="D35" s="87"/>
      <c r="E35" s="88" t="s">
        <v>161</v>
      </c>
      <c r="F35" s="88" t="s">
        <v>164</v>
      </c>
      <c r="G35" s="88" t="s">
        <v>165</v>
      </c>
      <c r="H35" s="89" t="s">
        <v>600</v>
      </c>
      <c r="I35" s="90">
        <v>20</v>
      </c>
      <c r="J35" s="90">
        <v>488</v>
      </c>
      <c r="K35" s="32"/>
      <c r="L35" s="33"/>
      <c r="M35" s="86"/>
    </row>
    <row r="36" spans="1:13" ht="15" customHeight="1">
      <c r="A36" s="85"/>
      <c r="B36" s="3"/>
      <c r="C36" s="3"/>
      <c r="D36" s="3"/>
      <c r="E36" s="3"/>
      <c r="F36" s="3"/>
      <c r="G36" s="3"/>
      <c r="H36" s="3" t="s">
        <v>31</v>
      </c>
      <c r="I36" s="32">
        <f>SUM(I34:I35)</f>
        <v>74</v>
      </c>
      <c r="J36" s="32">
        <f>SUM(J34:J35)</f>
        <v>1683</v>
      </c>
      <c r="K36" s="32">
        <v>1683</v>
      </c>
      <c r="L36" s="33">
        <v>2.33</v>
      </c>
      <c r="M36" s="86">
        <f>K36*L36</f>
        <v>3921.3900000000003</v>
      </c>
    </row>
    <row r="37" spans="1:13" ht="15" customHeight="1">
      <c r="A37" s="85">
        <v>28</v>
      </c>
      <c r="B37" s="3">
        <v>8</v>
      </c>
      <c r="C37" s="87">
        <v>9420731</v>
      </c>
      <c r="D37" s="87" t="s">
        <v>31</v>
      </c>
      <c r="E37" s="88" t="s">
        <v>161</v>
      </c>
      <c r="F37" s="88" t="s">
        <v>166</v>
      </c>
      <c r="G37" s="88" t="s">
        <v>68</v>
      </c>
      <c r="H37" s="89" t="s">
        <v>167</v>
      </c>
      <c r="I37" s="90">
        <v>7</v>
      </c>
      <c r="J37" s="90">
        <v>116</v>
      </c>
      <c r="K37" s="32"/>
      <c r="L37" s="33"/>
      <c r="M37" s="86"/>
    </row>
    <row r="38" spans="1:13" ht="15" customHeight="1">
      <c r="A38" s="85">
        <f>A37+1</f>
        <v>29</v>
      </c>
      <c r="B38" s="3"/>
      <c r="C38" s="87" t="s">
        <v>168</v>
      </c>
      <c r="D38" s="87"/>
      <c r="E38" s="88" t="s">
        <v>161</v>
      </c>
      <c r="F38" s="88" t="s">
        <v>169</v>
      </c>
      <c r="G38" s="88" t="s">
        <v>69</v>
      </c>
      <c r="H38" s="89" t="s">
        <v>170</v>
      </c>
      <c r="I38" s="90">
        <v>13</v>
      </c>
      <c r="J38" s="90">
        <v>151</v>
      </c>
      <c r="K38" s="32"/>
      <c r="L38" s="33"/>
      <c r="M38" s="86"/>
    </row>
    <row r="39" spans="1:13" ht="15" customHeight="1">
      <c r="A39" s="85">
        <f>A38+1</f>
        <v>30</v>
      </c>
      <c r="B39" s="3"/>
      <c r="C39" s="87"/>
      <c r="D39" s="87"/>
      <c r="E39" s="88" t="s">
        <v>161</v>
      </c>
      <c r="F39" s="88" t="s">
        <v>171</v>
      </c>
      <c r="G39" s="88" t="s">
        <v>68</v>
      </c>
      <c r="H39" s="89" t="s">
        <v>172</v>
      </c>
      <c r="I39" s="90">
        <v>18</v>
      </c>
      <c r="J39" s="90">
        <v>364</v>
      </c>
      <c r="K39" s="32"/>
      <c r="L39" s="33"/>
      <c r="M39" s="86"/>
    </row>
    <row r="40" spans="1:13" ht="15" customHeight="1">
      <c r="A40" s="85">
        <f>A39+1</f>
        <v>31</v>
      </c>
      <c r="B40" s="3"/>
      <c r="C40" s="87"/>
      <c r="D40" s="87"/>
      <c r="E40" s="88" t="s">
        <v>161</v>
      </c>
      <c r="F40" s="88" t="s">
        <v>173</v>
      </c>
      <c r="G40" s="88" t="s">
        <v>174</v>
      </c>
      <c r="H40" s="89" t="s">
        <v>175</v>
      </c>
      <c r="I40" s="90">
        <v>29</v>
      </c>
      <c r="J40" s="90">
        <v>356</v>
      </c>
      <c r="K40" s="32"/>
      <c r="L40" s="33"/>
      <c r="M40" s="86"/>
    </row>
    <row r="41" spans="1:13" ht="15" customHeight="1">
      <c r="A41" s="85">
        <f>A40+1</f>
        <v>32</v>
      </c>
      <c r="B41" s="3"/>
      <c r="C41" s="87"/>
      <c r="D41" s="87"/>
      <c r="E41" s="88" t="s">
        <v>161</v>
      </c>
      <c r="F41" s="88" t="s">
        <v>176</v>
      </c>
      <c r="G41" s="88" t="s">
        <v>70</v>
      </c>
      <c r="H41" s="89" t="s">
        <v>177</v>
      </c>
      <c r="I41" s="90">
        <v>61</v>
      </c>
      <c r="J41" s="90">
        <v>1185</v>
      </c>
      <c r="K41" s="32"/>
      <c r="L41" s="33"/>
      <c r="M41" s="86"/>
    </row>
    <row r="42" spans="1:13" ht="15" customHeight="1">
      <c r="A42" s="85"/>
      <c r="B42" s="3"/>
      <c r="C42" s="3"/>
      <c r="D42" s="3"/>
      <c r="E42" s="3"/>
      <c r="F42" s="3"/>
      <c r="G42" s="3"/>
      <c r="H42" s="3" t="s">
        <v>31</v>
      </c>
      <c r="I42" s="32">
        <f>SUM(I37:I41)</f>
        <v>128</v>
      </c>
      <c r="J42" s="32">
        <f>SUM(J37:J41)</f>
        <v>2172</v>
      </c>
      <c r="K42" s="32">
        <v>2500</v>
      </c>
      <c r="L42" s="33">
        <v>2.33</v>
      </c>
      <c r="M42" s="86">
        <f>K42*L42</f>
        <v>5825</v>
      </c>
    </row>
    <row r="43" spans="1:13" ht="15" customHeight="1">
      <c r="A43" s="85">
        <v>33</v>
      </c>
      <c r="B43" s="3">
        <v>9</v>
      </c>
      <c r="C43" s="87" t="s">
        <v>178</v>
      </c>
      <c r="D43" s="87" t="s">
        <v>31</v>
      </c>
      <c r="E43" s="88" t="s">
        <v>161</v>
      </c>
      <c r="F43" s="88" t="s">
        <v>179</v>
      </c>
      <c r="G43" s="88" t="s">
        <v>180</v>
      </c>
      <c r="H43" s="89" t="s">
        <v>181</v>
      </c>
      <c r="I43" s="90">
        <v>69</v>
      </c>
      <c r="J43" s="90">
        <v>1500</v>
      </c>
      <c r="K43" s="32"/>
      <c r="L43" s="33"/>
      <c r="M43" s="86"/>
    </row>
    <row r="44" spans="1:13" ht="15" customHeight="1">
      <c r="A44" s="85"/>
      <c r="B44" s="3"/>
      <c r="C44" s="3"/>
      <c r="D44" s="3"/>
      <c r="E44" s="3"/>
      <c r="F44" s="3"/>
      <c r="G44" s="3"/>
      <c r="H44" s="3" t="s">
        <v>31</v>
      </c>
      <c r="I44" s="32">
        <v>69</v>
      </c>
      <c r="J44" s="32">
        <v>1500</v>
      </c>
      <c r="K44" s="32">
        <v>1500</v>
      </c>
      <c r="L44" s="33">
        <v>2.33</v>
      </c>
      <c r="M44" s="86">
        <f>K44*L44</f>
        <v>3495</v>
      </c>
    </row>
    <row r="45" spans="1:13" ht="15" customHeight="1">
      <c r="A45" s="85">
        <v>34</v>
      </c>
      <c r="B45" s="3">
        <v>10</v>
      </c>
      <c r="C45" s="87" t="s">
        <v>182</v>
      </c>
      <c r="D45" s="87" t="s">
        <v>31</v>
      </c>
      <c r="E45" s="88" t="s">
        <v>161</v>
      </c>
      <c r="F45" s="88" t="s">
        <v>183</v>
      </c>
      <c r="G45" s="88" t="s">
        <v>184</v>
      </c>
      <c r="H45" s="89" t="s">
        <v>185</v>
      </c>
      <c r="I45" s="90">
        <v>55</v>
      </c>
      <c r="J45" s="90">
        <v>1716</v>
      </c>
      <c r="K45" s="32"/>
      <c r="L45" s="33"/>
      <c r="M45" s="86"/>
    </row>
    <row r="46" spans="1:13" ht="15" customHeight="1">
      <c r="A46" s="85">
        <f>A45+1</f>
        <v>35</v>
      </c>
      <c r="B46" s="3"/>
      <c r="C46" s="87"/>
      <c r="D46" s="87"/>
      <c r="E46" s="88" t="s">
        <v>161</v>
      </c>
      <c r="F46" s="88" t="s">
        <v>186</v>
      </c>
      <c r="G46" s="88" t="s">
        <v>187</v>
      </c>
      <c r="H46" s="89" t="s">
        <v>188</v>
      </c>
      <c r="I46" s="90">
        <v>35</v>
      </c>
      <c r="J46" s="90">
        <v>706</v>
      </c>
      <c r="K46" s="32"/>
      <c r="L46" s="33"/>
      <c r="M46" s="86"/>
    </row>
    <row r="47" spans="1:13" ht="15" customHeight="1">
      <c r="A47" s="85">
        <f>A46+1</f>
        <v>36</v>
      </c>
      <c r="B47" s="3"/>
      <c r="C47" s="87"/>
      <c r="D47" s="87"/>
      <c r="E47" s="88" t="s">
        <v>161</v>
      </c>
      <c r="F47" s="88" t="s">
        <v>189</v>
      </c>
      <c r="G47" s="88" t="s">
        <v>190</v>
      </c>
      <c r="H47" s="89" t="s">
        <v>191</v>
      </c>
      <c r="I47" s="90">
        <v>25</v>
      </c>
      <c r="J47" s="90">
        <v>565</v>
      </c>
      <c r="K47" s="32"/>
      <c r="L47" s="33"/>
      <c r="M47" s="86"/>
    </row>
    <row r="48" spans="1:13" ht="15" customHeight="1">
      <c r="A48" s="85">
        <f>A47+1</f>
        <v>37</v>
      </c>
      <c r="B48" s="3"/>
      <c r="C48" s="87"/>
      <c r="D48" s="87"/>
      <c r="E48" s="88" t="s">
        <v>161</v>
      </c>
      <c r="F48" s="88" t="s">
        <v>192</v>
      </c>
      <c r="G48" s="88" t="s">
        <v>187</v>
      </c>
      <c r="H48" s="89" t="s">
        <v>193</v>
      </c>
      <c r="I48" s="90">
        <v>12</v>
      </c>
      <c r="J48" s="90">
        <v>203</v>
      </c>
      <c r="K48" s="32"/>
      <c r="L48" s="33"/>
      <c r="M48" s="86"/>
    </row>
    <row r="49" spans="1:13" ht="15" customHeight="1">
      <c r="A49" s="85">
        <f>A48+1</f>
        <v>38</v>
      </c>
      <c r="B49" s="3"/>
      <c r="C49" s="87"/>
      <c r="D49" s="87"/>
      <c r="E49" s="88" t="s">
        <v>161</v>
      </c>
      <c r="F49" s="88" t="s">
        <v>194</v>
      </c>
      <c r="G49" s="88" t="s">
        <v>195</v>
      </c>
      <c r="H49" s="89" t="s">
        <v>196</v>
      </c>
      <c r="I49" s="90">
        <v>5</v>
      </c>
      <c r="J49" s="90">
        <v>143</v>
      </c>
      <c r="K49" s="32"/>
      <c r="L49" s="33"/>
      <c r="M49" s="86"/>
    </row>
    <row r="50" spans="1:13" ht="15" customHeight="1">
      <c r="A50" s="85"/>
      <c r="B50" s="3"/>
      <c r="C50" s="3"/>
      <c r="D50" s="3"/>
      <c r="E50" s="3"/>
      <c r="F50" s="3"/>
      <c r="G50" s="3"/>
      <c r="H50" s="3" t="s">
        <v>31</v>
      </c>
      <c r="I50" s="32">
        <f>SUM(I45:I49)</f>
        <v>132</v>
      </c>
      <c r="J50" s="32">
        <f>SUM(J45:J49)</f>
        <v>3333</v>
      </c>
      <c r="K50" s="32">
        <v>3333</v>
      </c>
      <c r="L50" s="33">
        <v>2.33</v>
      </c>
      <c r="M50" s="86">
        <f>K50*L50</f>
        <v>7765.89</v>
      </c>
    </row>
    <row r="51" spans="1:13" ht="15" customHeight="1">
      <c r="A51" s="85">
        <v>39</v>
      </c>
      <c r="B51" s="3">
        <v>11</v>
      </c>
      <c r="C51" s="87" t="s">
        <v>197</v>
      </c>
      <c r="D51" s="87" t="s">
        <v>31</v>
      </c>
      <c r="E51" s="88" t="s">
        <v>161</v>
      </c>
      <c r="F51" s="88" t="s">
        <v>198</v>
      </c>
      <c r="G51" s="88" t="s">
        <v>71</v>
      </c>
      <c r="H51" s="89" t="s">
        <v>199</v>
      </c>
      <c r="I51" s="90">
        <v>27</v>
      </c>
      <c r="J51" s="90">
        <v>721</v>
      </c>
      <c r="K51" s="32"/>
      <c r="L51" s="33"/>
      <c r="M51" s="86"/>
    </row>
    <row r="52" spans="1:13" ht="15" customHeight="1">
      <c r="A52" s="85">
        <f>A51+1</f>
        <v>40</v>
      </c>
      <c r="B52" s="3"/>
      <c r="C52" s="87"/>
      <c r="D52" s="87"/>
      <c r="E52" s="88" t="s">
        <v>161</v>
      </c>
      <c r="F52" s="88" t="s">
        <v>200</v>
      </c>
      <c r="G52" s="88" t="s">
        <v>41</v>
      </c>
      <c r="H52" s="89" t="s">
        <v>201</v>
      </c>
      <c r="I52" s="90">
        <v>35</v>
      </c>
      <c r="J52" s="90">
        <v>450</v>
      </c>
      <c r="K52" s="32"/>
      <c r="L52" s="33"/>
      <c r="M52" s="86"/>
    </row>
    <row r="53" spans="1:13" ht="15" customHeight="1">
      <c r="A53" s="85">
        <f t="shared" ref="A53:A58" si="0">A52+1</f>
        <v>41</v>
      </c>
      <c r="B53" s="3"/>
      <c r="C53" s="87"/>
      <c r="D53" s="87"/>
      <c r="E53" s="88" t="s">
        <v>161</v>
      </c>
      <c r="F53" s="88" t="s">
        <v>202</v>
      </c>
      <c r="G53" s="88" t="s">
        <v>41</v>
      </c>
      <c r="H53" s="89" t="s">
        <v>203</v>
      </c>
      <c r="I53" s="90">
        <v>2</v>
      </c>
      <c r="J53" s="90">
        <v>16</v>
      </c>
      <c r="K53" s="32"/>
      <c r="L53" s="33"/>
      <c r="M53" s="86"/>
    </row>
    <row r="54" spans="1:13" ht="15" customHeight="1">
      <c r="A54" s="85">
        <f t="shared" si="0"/>
        <v>42</v>
      </c>
      <c r="B54" s="3"/>
      <c r="C54" s="87"/>
      <c r="D54" s="87"/>
      <c r="E54" s="88" t="s">
        <v>161</v>
      </c>
      <c r="F54" s="88" t="s">
        <v>204</v>
      </c>
      <c r="G54" s="88" t="s">
        <v>72</v>
      </c>
      <c r="H54" s="89" t="s">
        <v>205</v>
      </c>
      <c r="I54" s="90">
        <v>4</v>
      </c>
      <c r="J54" s="90">
        <v>41</v>
      </c>
      <c r="K54" s="32"/>
      <c r="L54" s="33"/>
      <c r="M54" s="86"/>
    </row>
    <row r="55" spans="1:13" ht="15" customHeight="1">
      <c r="A55" s="85">
        <f t="shared" si="0"/>
        <v>43</v>
      </c>
      <c r="B55" s="3"/>
      <c r="C55" s="87"/>
      <c r="D55" s="87"/>
      <c r="E55" s="88" t="s">
        <v>161</v>
      </c>
      <c r="F55" s="88" t="s">
        <v>206</v>
      </c>
      <c r="G55" s="88" t="s">
        <v>72</v>
      </c>
      <c r="H55" s="89" t="s">
        <v>624</v>
      </c>
      <c r="I55" s="90">
        <v>14</v>
      </c>
      <c r="J55" s="90">
        <v>261</v>
      </c>
      <c r="K55" s="32"/>
      <c r="L55" s="33"/>
      <c r="M55" s="86"/>
    </row>
    <row r="56" spans="1:13" ht="15" customHeight="1">
      <c r="A56" s="85">
        <f t="shared" si="0"/>
        <v>44</v>
      </c>
      <c r="B56" s="3"/>
      <c r="C56" s="87"/>
      <c r="D56" s="87"/>
      <c r="E56" s="88" t="s">
        <v>161</v>
      </c>
      <c r="F56" s="88" t="s">
        <v>207</v>
      </c>
      <c r="G56" s="88" t="s">
        <v>43</v>
      </c>
      <c r="H56" s="89" t="s">
        <v>208</v>
      </c>
      <c r="I56" s="90">
        <v>24</v>
      </c>
      <c r="J56" s="90">
        <v>387</v>
      </c>
      <c r="K56" s="32"/>
      <c r="L56" s="33"/>
      <c r="M56" s="86"/>
    </row>
    <row r="57" spans="1:13" ht="15" customHeight="1">
      <c r="A57" s="85">
        <f t="shared" si="0"/>
        <v>45</v>
      </c>
      <c r="B57" s="3"/>
      <c r="C57" s="87"/>
      <c r="D57" s="87"/>
      <c r="E57" s="88" t="s">
        <v>161</v>
      </c>
      <c r="F57" s="88" t="s">
        <v>209</v>
      </c>
      <c r="G57" s="88" t="s">
        <v>43</v>
      </c>
      <c r="H57" s="89" t="s">
        <v>210</v>
      </c>
      <c r="I57" s="90">
        <v>2</v>
      </c>
      <c r="J57" s="90">
        <v>7</v>
      </c>
      <c r="K57" s="32"/>
      <c r="L57" s="33"/>
      <c r="M57" s="86"/>
    </row>
    <row r="58" spans="1:13" ht="15" customHeight="1">
      <c r="A58" s="85">
        <f t="shared" si="0"/>
        <v>46</v>
      </c>
      <c r="B58" s="3"/>
      <c r="C58" s="87"/>
      <c r="D58" s="87"/>
      <c r="E58" s="88" t="s">
        <v>161</v>
      </c>
      <c r="F58" s="88" t="s">
        <v>211</v>
      </c>
      <c r="G58" s="88" t="s">
        <v>212</v>
      </c>
      <c r="H58" s="89" t="s">
        <v>213</v>
      </c>
      <c r="I58" s="90">
        <v>14</v>
      </c>
      <c r="J58" s="90">
        <v>354</v>
      </c>
      <c r="K58" s="32"/>
      <c r="L58" s="33"/>
      <c r="M58" s="86"/>
    </row>
    <row r="59" spans="1:13" ht="15" customHeight="1">
      <c r="A59" s="85"/>
      <c r="B59" s="3"/>
      <c r="C59" s="3"/>
      <c r="D59" s="3"/>
      <c r="E59" s="3"/>
      <c r="F59" s="3"/>
      <c r="G59" s="3"/>
      <c r="H59" s="3" t="s">
        <v>31</v>
      </c>
      <c r="I59" s="32">
        <f>SUM(I51:I58)</f>
        <v>122</v>
      </c>
      <c r="J59" s="32">
        <f>SUM(J51:J58)</f>
        <v>2237</v>
      </c>
      <c r="K59" s="32">
        <v>2500</v>
      </c>
      <c r="L59" s="33">
        <v>2.33</v>
      </c>
      <c r="M59" s="86">
        <f>K59*L59</f>
        <v>5825</v>
      </c>
    </row>
    <row r="60" spans="1:13" ht="15" customHeight="1">
      <c r="A60" s="85">
        <v>47</v>
      </c>
      <c r="B60" s="3">
        <v>12</v>
      </c>
      <c r="C60" s="87" t="s">
        <v>214</v>
      </c>
      <c r="D60" s="87" t="s">
        <v>18</v>
      </c>
      <c r="E60" s="88" t="s">
        <v>215</v>
      </c>
      <c r="F60" s="88" t="s">
        <v>216</v>
      </c>
      <c r="G60" s="88" t="s">
        <v>73</v>
      </c>
      <c r="H60" s="89" t="s">
        <v>217</v>
      </c>
      <c r="I60" s="90">
        <v>40</v>
      </c>
      <c r="J60" s="90">
        <v>834</v>
      </c>
      <c r="K60" s="32"/>
      <c r="L60" s="33"/>
      <c r="M60" s="86"/>
    </row>
    <row r="61" spans="1:13" ht="15" customHeight="1">
      <c r="A61" s="85"/>
      <c r="B61" s="3"/>
      <c r="C61" s="3"/>
      <c r="D61" s="3"/>
      <c r="E61" s="3"/>
      <c r="F61" s="3"/>
      <c r="G61" s="3"/>
      <c r="H61" s="3" t="s">
        <v>18</v>
      </c>
      <c r="I61" s="32">
        <v>40</v>
      </c>
      <c r="J61" s="32">
        <v>834</v>
      </c>
      <c r="K61" s="32">
        <v>834</v>
      </c>
      <c r="L61" s="33">
        <v>4.5</v>
      </c>
      <c r="M61" s="86">
        <f>K61*L61</f>
        <v>3753</v>
      </c>
    </row>
    <row r="62" spans="1:13" ht="15" customHeight="1">
      <c r="A62" s="85">
        <v>48</v>
      </c>
      <c r="B62" s="3">
        <v>13</v>
      </c>
      <c r="C62" s="87" t="s">
        <v>218</v>
      </c>
      <c r="D62" s="87" t="s">
        <v>31</v>
      </c>
      <c r="E62" s="88" t="s">
        <v>215</v>
      </c>
      <c r="F62" s="88" t="s">
        <v>219</v>
      </c>
      <c r="G62" s="89" t="s">
        <v>220</v>
      </c>
      <c r="H62" s="89" t="s">
        <v>221</v>
      </c>
      <c r="I62" s="90">
        <v>9</v>
      </c>
      <c r="J62" s="90">
        <v>48</v>
      </c>
      <c r="K62" s="32"/>
      <c r="L62" s="33"/>
      <c r="M62" s="86"/>
    </row>
    <row r="63" spans="1:13" ht="15" customHeight="1">
      <c r="A63" s="85">
        <f>A62+1</f>
        <v>49</v>
      </c>
      <c r="B63" s="3"/>
      <c r="C63" s="87"/>
      <c r="D63" s="87"/>
      <c r="E63" s="88" t="s">
        <v>215</v>
      </c>
      <c r="F63" s="88" t="s">
        <v>222</v>
      </c>
      <c r="G63" s="88" t="s">
        <v>223</v>
      </c>
      <c r="H63" s="89" t="s">
        <v>224</v>
      </c>
      <c r="I63" s="90">
        <v>77</v>
      </c>
      <c r="J63" s="90">
        <v>915</v>
      </c>
      <c r="K63" s="32"/>
      <c r="L63" s="33"/>
      <c r="M63" s="86"/>
    </row>
    <row r="64" spans="1:13" ht="15" customHeight="1">
      <c r="A64" s="85">
        <f>A63+1</f>
        <v>50</v>
      </c>
      <c r="B64" s="3"/>
      <c r="C64" s="87"/>
      <c r="D64" s="87"/>
      <c r="E64" s="88" t="s">
        <v>215</v>
      </c>
      <c r="F64" s="88" t="s">
        <v>225</v>
      </c>
      <c r="G64" s="88" t="s">
        <v>74</v>
      </c>
      <c r="H64" s="89" t="s">
        <v>226</v>
      </c>
      <c r="I64" s="90">
        <v>32</v>
      </c>
      <c r="J64" s="90">
        <v>548</v>
      </c>
      <c r="K64" s="32"/>
      <c r="L64" s="33"/>
      <c r="M64" s="86"/>
    </row>
    <row r="65" spans="1:13" ht="15" customHeight="1">
      <c r="A65" s="85">
        <f>A64+1</f>
        <v>51</v>
      </c>
      <c r="B65" s="3"/>
      <c r="C65" s="87"/>
      <c r="D65" s="87"/>
      <c r="E65" s="88" t="s">
        <v>215</v>
      </c>
      <c r="F65" s="88" t="s">
        <v>227</v>
      </c>
      <c r="G65" s="88" t="s">
        <v>223</v>
      </c>
      <c r="H65" s="89" t="s">
        <v>228</v>
      </c>
      <c r="I65" s="90">
        <v>1</v>
      </c>
      <c r="J65" s="90">
        <v>9</v>
      </c>
      <c r="K65" s="32"/>
      <c r="L65" s="33"/>
      <c r="M65" s="86"/>
    </row>
    <row r="66" spans="1:13" ht="15" customHeight="1">
      <c r="A66" s="85">
        <f>A65+1</f>
        <v>52</v>
      </c>
      <c r="B66" s="3"/>
      <c r="C66" s="87"/>
      <c r="D66" s="87"/>
      <c r="E66" s="88" t="s">
        <v>215</v>
      </c>
      <c r="F66" s="88" t="s">
        <v>229</v>
      </c>
      <c r="G66" s="88" t="s">
        <v>223</v>
      </c>
      <c r="H66" s="89" t="s">
        <v>230</v>
      </c>
      <c r="I66" s="90">
        <v>5</v>
      </c>
      <c r="J66" s="90">
        <v>38</v>
      </c>
      <c r="K66" s="32"/>
      <c r="L66" s="33"/>
      <c r="M66" s="86"/>
    </row>
    <row r="67" spans="1:13" ht="15" customHeight="1">
      <c r="A67" s="85"/>
      <c r="B67" s="3"/>
      <c r="C67" s="3"/>
      <c r="D67" s="3"/>
      <c r="E67" s="3"/>
      <c r="F67" s="3"/>
      <c r="G67" s="3"/>
      <c r="H67" s="3" t="s">
        <v>31</v>
      </c>
      <c r="I67" s="32">
        <f>SUM(I62:I66)</f>
        <v>124</v>
      </c>
      <c r="J67" s="32">
        <f>SUM(J62:J66)</f>
        <v>1558</v>
      </c>
      <c r="K67" s="32">
        <v>1558</v>
      </c>
      <c r="L67" s="33">
        <v>2.33</v>
      </c>
      <c r="M67" s="86">
        <f>K67*L67</f>
        <v>3630.1400000000003</v>
      </c>
    </row>
    <row r="68" spans="1:13" ht="15" customHeight="1">
      <c r="A68" s="85">
        <v>53</v>
      </c>
      <c r="B68" s="3">
        <v>14</v>
      </c>
      <c r="C68" s="87" t="s">
        <v>231</v>
      </c>
      <c r="D68" s="87" t="s">
        <v>31</v>
      </c>
      <c r="E68" s="88" t="s">
        <v>215</v>
      </c>
      <c r="F68" s="88" t="s">
        <v>232</v>
      </c>
      <c r="G68" s="88" t="s">
        <v>233</v>
      </c>
      <c r="H68" s="89" t="s">
        <v>234</v>
      </c>
      <c r="I68" s="90">
        <v>7</v>
      </c>
      <c r="J68" s="90">
        <v>55</v>
      </c>
      <c r="K68" s="32"/>
      <c r="L68" s="33"/>
      <c r="M68" s="86"/>
    </row>
    <row r="69" spans="1:13" ht="15" customHeight="1">
      <c r="A69" s="85">
        <f>A68+1</f>
        <v>54</v>
      </c>
      <c r="B69" s="3"/>
      <c r="C69" s="87"/>
      <c r="D69" s="87"/>
      <c r="E69" s="88" t="s">
        <v>215</v>
      </c>
      <c r="F69" s="88" t="s">
        <v>235</v>
      </c>
      <c r="G69" s="88" t="s">
        <v>236</v>
      </c>
      <c r="H69" s="89" t="s">
        <v>237</v>
      </c>
      <c r="I69" s="90">
        <v>11</v>
      </c>
      <c r="J69" s="90">
        <v>216</v>
      </c>
      <c r="K69" s="32"/>
      <c r="L69" s="33"/>
      <c r="M69" s="86"/>
    </row>
    <row r="70" spans="1:13" ht="15" customHeight="1">
      <c r="A70" s="85">
        <f>A69+1</f>
        <v>55</v>
      </c>
      <c r="B70" s="3"/>
      <c r="C70" s="87"/>
      <c r="D70" s="87"/>
      <c r="E70" s="88" t="s">
        <v>215</v>
      </c>
      <c r="F70" s="88" t="s">
        <v>238</v>
      </c>
      <c r="G70" s="88" t="s">
        <v>239</v>
      </c>
      <c r="H70" s="89" t="s">
        <v>240</v>
      </c>
      <c r="I70" s="90">
        <v>1</v>
      </c>
      <c r="J70" s="90">
        <v>7</v>
      </c>
      <c r="K70" s="32"/>
      <c r="L70" s="33"/>
      <c r="M70" s="86"/>
    </row>
    <row r="71" spans="1:13" ht="15" customHeight="1">
      <c r="A71" s="85">
        <f>A70+1</f>
        <v>56</v>
      </c>
      <c r="B71" s="3"/>
      <c r="C71" s="87"/>
      <c r="D71" s="87"/>
      <c r="E71" s="88" t="s">
        <v>215</v>
      </c>
      <c r="F71" s="88" t="s">
        <v>241</v>
      </c>
      <c r="G71" s="88" t="s">
        <v>242</v>
      </c>
      <c r="H71" s="89" t="s">
        <v>243</v>
      </c>
      <c r="I71" s="90">
        <v>1</v>
      </c>
      <c r="J71" s="90">
        <v>7</v>
      </c>
      <c r="K71" s="32"/>
      <c r="L71" s="33"/>
      <c r="M71" s="86"/>
    </row>
    <row r="72" spans="1:13" ht="15" customHeight="1">
      <c r="A72" s="85">
        <f>A71+1</f>
        <v>57</v>
      </c>
      <c r="B72" s="3"/>
      <c r="C72" s="87"/>
      <c r="D72" s="87"/>
      <c r="E72" s="88" t="s">
        <v>215</v>
      </c>
      <c r="F72" s="88" t="s">
        <v>244</v>
      </c>
      <c r="G72" s="88" t="s">
        <v>46</v>
      </c>
      <c r="H72" s="89" t="s">
        <v>245</v>
      </c>
      <c r="I72" s="90">
        <v>73</v>
      </c>
      <c r="J72" s="90">
        <v>2114</v>
      </c>
      <c r="K72" s="32"/>
      <c r="L72" s="33"/>
      <c r="M72" s="86"/>
    </row>
    <row r="73" spans="1:13" ht="15" customHeight="1">
      <c r="A73" s="85"/>
      <c r="B73" s="3"/>
      <c r="C73" s="3"/>
      <c r="D73" s="3"/>
      <c r="E73" s="3"/>
      <c r="F73" s="3"/>
      <c r="G73" s="3"/>
      <c r="H73" s="3" t="s">
        <v>31</v>
      </c>
      <c r="I73" s="32">
        <f>SUM(I68:I72)</f>
        <v>93</v>
      </c>
      <c r="J73" s="32">
        <f>SUM(J68:J72)</f>
        <v>2399</v>
      </c>
      <c r="K73" s="32">
        <v>2399</v>
      </c>
      <c r="L73" s="33">
        <v>2.33</v>
      </c>
      <c r="M73" s="86">
        <f>K73*L73</f>
        <v>5589.67</v>
      </c>
    </row>
    <row r="74" spans="1:13" ht="15" customHeight="1">
      <c r="A74" s="85">
        <v>58</v>
      </c>
      <c r="B74" s="3">
        <v>15</v>
      </c>
      <c r="C74" s="87" t="s">
        <v>246</v>
      </c>
      <c r="D74" s="87" t="s">
        <v>31</v>
      </c>
      <c r="E74" s="88" t="s">
        <v>215</v>
      </c>
      <c r="F74" s="88" t="s">
        <v>247</v>
      </c>
      <c r="G74" s="88" t="s">
        <v>248</v>
      </c>
      <c r="H74" s="89" t="s">
        <v>249</v>
      </c>
      <c r="I74" s="90">
        <v>14</v>
      </c>
      <c r="J74" s="90">
        <v>214</v>
      </c>
      <c r="K74" s="32"/>
      <c r="L74" s="33"/>
      <c r="M74" s="86"/>
    </row>
    <row r="75" spans="1:13" ht="15" customHeight="1">
      <c r="A75" s="85">
        <f>A74+1</f>
        <v>59</v>
      </c>
      <c r="B75" s="3"/>
      <c r="C75" s="87"/>
      <c r="D75" s="87"/>
      <c r="E75" s="88" t="s">
        <v>215</v>
      </c>
      <c r="F75" s="88" t="s">
        <v>250</v>
      </c>
      <c r="G75" s="88" t="s">
        <v>251</v>
      </c>
      <c r="H75" s="89" t="s">
        <v>252</v>
      </c>
      <c r="I75" s="90">
        <v>1</v>
      </c>
      <c r="J75" s="90">
        <v>3</v>
      </c>
      <c r="K75" s="32"/>
      <c r="L75" s="33"/>
      <c r="M75" s="86"/>
    </row>
    <row r="76" spans="1:13" ht="15" customHeight="1">
      <c r="A76" s="85">
        <f t="shared" ref="A76:A81" si="1">A75+1</f>
        <v>60</v>
      </c>
      <c r="B76" s="3"/>
      <c r="C76" s="87"/>
      <c r="D76" s="87"/>
      <c r="E76" s="88" t="s">
        <v>215</v>
      </c>
      <c r="F76" s="88" t="s">
        <v>253</v>
      </c>
      <c r="G76" s="88" t="s">
        <v>254</v>
      </c>
      <c r="H76" s="89" t="s">
        <v>255</v>
      </c>
      <c r="I76" s="90">
        <v>4</v>
      </c>
      <c r="J76" s="90">
        <v>11</v>
      </c>
      <c r="K76" s="32"/>
      <c r="L76" s="33"/>
      <c r="M76" s="86"/>
    </row>
    <row r="77" spans="1:13" ht="15" customHeight="1">
      <c r="A77" s="85">
        <f t="shared" si="1"/>
        <v>61</v>
      </c>
      <c r="B77" s="3"/>
      <c r="C77" s="87"/>
      <c r="D77" s="87"/>
      <c r="E77" s="88" t="s">
        <v>215</v>
      </c>
      <c r="F77" s="88" t="s">
        <v>256</v>
      </c>
      <c r="G77" s="88" t="s">
        <v>257</v>
      </c>
      <c r="H77" s="89" t="s">
        <v>258</v>
      </c>
      <c r="I77" s="90">
        <v>6</v>
      </c>
      <c r="J77" s="90">
        <v>22</v>
      </c>
      <c r="K77" s="32"/>
      <c r="L77" s="33"/>
      <c r="M77" s="86"/>
    </row>
    <row r="78" spans="1:13" ht="15" customHeight="1">
      <c r="A78" s="85">
        <f t="shared" si="1"/>
        <v>62</v>
      </c>
      <c r="B78" s="3"/>
      <c r="C78" s="87"/>
      <c r="D78" s="87"/>
      <c r="E78" s="88" t="s">
        <v>215</v>
      </c>
      <c r="F78" s="88" t="s">
        <v>259</v>
      </c>
      <c r="G78" s="88" t="s">
        <v>260</v>
      </c>
      <c r="H78" s="89" t="s">
        <v>261</v>
      </c>
      <c r="I78" s="90">
        <v>49</v>
      </c>
      <c r="J78" s="90">
        <v>2009</v>
      </c>
      <c r="K78" s="32"/>
      <c r="L78" s="33"/>
      <c r="M78" s="86"/>
    </row>
    <row r="79" spans="1:13" ht="15" customHeight="1">
      <c r="A79" s="85">
        <f t="shared" si="1"/>
        <v>63</v>
      </c>
      <c r="B79" s="3"/>
      <c r="C79" s="87"/>
      <c r="D79" s="87"/>
      <c r="E79" s="88" t="s">
        <v>215</v>
      </c>
      <c r="F79" s="88" t="s">
        <v>262</v>
      </c>
      <c r="G79" s="88" t="s">
        <v>263</v>
      </c>
      <c r="H79" s="89" t="s">
        <v>264</v>
      </c>
      <c r="I79" s="90">
        <v>3</v>
      </c>
      <c r="J79" s="90">
        <v>27</v>
      </c>
      <c r="K79" s="32"/>
      <c r="L79" s="33"/>
      <c r="M79" s="86"/>
    </row>
    <row r="80" spans="1:13" ht="15" customHeight="1">
      <c r="A80" s="85">
        <f t="shared" si="1"/>
        <v>64</v>
      </c>
      <c r="B80" s="3"/>
      <c r="C80" s="87"/>
      <c r="D80" s="87"/>
      <c r="E80" s="88" t="s">
        <v>215</v>
      </c>
      <c r="F80" s="88" t="s">
        <v>265</v>
      </c>
      <c r="G80" s="88" t="s">
        <v>75</v>
      </c>
      <c r="H80" s="89" t="s">
        <v>266</v>
      </c>
      <c r="I80" s="90">
        <v>2</v>
      </c>
      <c r="J80" s="90">
        <v>14</v>
      </c>
      <c r="K80" s="32"/>
      <c r="L80" s="33"/>
      <c r="M80" s="86"/>
    </row>
    <row r="81" spans="1:13" ht="15" customHeight="1">
      <c r="A81" s="85">
        <f t="shared" si="1"/>
        <v>65</v>
      </c>
      <c r="B81" s="3"/>
      <c r="C81" s="87"/>
      <c r="D81" s="87"/>
      <c r="E81" s="88" t="s">
        <v>215</v>
      </c>
      <c r="F81" s="88" t="s">
        <v>267</v>
      </c>
      <c r="G81" s="88" t="s">
        <v>53</v>
      </c>
      <c r="H81" s="89" t="s">
        <v>268</v>
      </c>
      <c r="I81" s="90">
        <v>7</v>
      </c>
      <c r="J81" s="90">
        <v>112</v>
      </c>
      <c r="K81" s="32"/>
      <c r="L81" s="33"/>
      <c r="M81" s="86"/>
    </row>
    <row r="82" spans="1:13" ht="15" customHeight="1">
      <c r="A82" s="85"/>
      <c r="B82" s="3"/>
      <c r="C82" s="3"/>
      <c r="D82" s="3"/>
      <c r="E82" s="3"/>
      <c r="F82" s="3"/>
      <c r="G82" s="3"/>
      <c r="H82" s="3" t="s">
        <v>31</v>
      </c>
      <c r="I82" s="32">
        <f>SUM(I74:I81)</f>
        <v>86</v>
      </c>
      <c r="J82" s="32">
        <f>SUM(J74:J81)</f>
        <v>2412</v>
      </c>
      <c r="K82" s="32">
        <v>2500</v>
      </c>
      <c r="L82" s="33">
        <v>2.33</v>
      </c>
      <c r="M82" s="86">
        <f>K82*L82</f>
        <v>5825</v>
      </c>
    </row>
    <row r="83" spans="1:13" ht="15" customHeight="1">
      <c r="A83" s="85">
        <v>66</v>
      </c>
      <c r="B83" s="3">
        <v>16</v>
      </c>
      <c r="C83" s="87" t="s">
        <v>269</v>
      </c>
      <c r="D83" s="87" t="s">
        <v>31</v>
      </c>
      <c r="E83" s="88" t="s">
        <v>215</v>
      </c>
      <c r="F83" s="88" t="s">
        <v>270</v>
      </c>
      <c r="G83" s="88" t="s">
        <v>62</v>
      </c>
      <c r="H83" s="89" t="s">
        <v>271</v>
      </c>
      <c r="I83" s="90">
        <v>38</v>
      </c>
      <c r="J83" s="90">
        <v>830</v>
      </c>
      <c r="K83" s="32"/>
      <c r="L83" s="33"/>
      <c r="M83" s="86"/>
    </row>
    <row r="84" spans="1:13" ht="15" customHeight="1">
      <c r="A84" s="85">
        <f>A83+1</f>
        <v>67</v>
      </c>
      <c r="B84" s="3"/>
      <c r="C84" s="87"/>
      <c r="D84" s="87"/>
      <c r="E84" s="88" t="s">
        <v>215</v>
      </c>
      <c r="F84" s="88" t="s">
        <v>272</v>
      </c>
      <c r="G84" s="88" t="s">
        <v>273</v>
      </c>
      <c r="H84" s="89" t="s">
        <v>274</v>
      </c>
      <c r="I84" s="90">
        <v>22</v>
      </c>
      <c r="J84" s="90">
        <v>483</v>
      </c>
      <c r="K84" s="32"/>
      <c r="L84" s="33"/>
      <c r="M84" s="86"/>
    </row>
    <row r="85" spans="1:13" ht="15" customHeight="1">
      <c r="A85" s="85">
        <f>A84+1</f>
        <v>68</v>
      </c>
      <c r="B85" s="3"/>
      <c r="C85" s="87"/>
      <c r="D85" s="87"/>
      <c r="E85" s="88" t="s">
        <v>215</v>
      </c>
      <c r="F85" s="88" t="s">
        <v>275</v>
      </c>
      <c r="G85" s="88" t="s">
        <v>38</v>
      </c>
      <c r="H85" s="89" t="s">
        <v>276</v>
      </c>
      <c r="I85" s="90">
        <v>12</v>
      </c>
      <c r="J85" s="90">
        <v>177</v>
      </c>
      <c r="K85" s="32"/>
      <c r="L85" s="33"/>
      <c r="M85" s="86"/>
    </row>
    <row r="86" spans="1:13" ht="15" customHeight="1">
      <c r="A86" s="85">
        <f>A85+1</f>
        <v>69</v>
      </c>
      <c r="B86" s="3"/>
      <c r="C86" s="87"/>
      <c r="D86" s="87"/>
      <c r="E86" s="88" t="s">
        <v>215</v>
      </c>
      <c r="F86" s="88" t="s">
        <v>277</v>
      </c>
      <c r="G86" s="88" t="s">
        <v>47</v>
      </c>
      <c r="H86" s="89" t="s">
        <v>278</v>
      </c>
      <c r="I86" s="90">
        <v>38</v>
      </c>
      <c r="J86" s="90">
        <v>820</v>
      </c>
      <c r="K86" s="32"/>
      <c r="L86" s="33"/>
      <c r="M86" s="86"/>
    </row>
    <row r="87" spans="1:13" ht="15" customHeight="1">
      <c r="A87" s="85">
        <f>A86+1</f>
        <v>70</v>
      </c>
      <c r="B87" s="3"/>
      <c r="C87" s="87"/>
      <c r="D87" s="87"/>
      <c r="E87" s="88" t="s">
        <v>215</v>
      </c>
      <c r="F87" s="88" t="s">
        <v>279</v>
      </c>
      <c r="G87" s="88" t="s">
        <v>280</v>
      </c>
      <c r="H87" s="89" t="s">
        <v>281</v>
      </c>
      <c r="I87" s="90">
        <v>54</v>
      </c>
      <c r="J87" s="90">
        <v>355</v>
      </c>
      <c r="K87" s="32"/>
      <c r="L87" s="33"/>
      <c r="M87" s="86"/>
    </row>
    <row r="88" spans="1:13" ht="15" customHeight="1">
      <c r="A88" s="85"/>
      <c r="B88" s="3"/>
      <c r="C88" s="3"/>
      <c r="D88" s="3"/>
      <c r="E88" s="3"/>
      <c r="F88" s="3"/>
      <c r="G88" s="3"/>
      <c r="H88" s="3" t="s">
        <v>31</v>
      </c>
      <c r="I88" s="32">
        <f>SUM(I83:I87)</f>
        <v>164</v>
      </c>
      <c r="J88" s="32">
        <f>SUM(J83:J87)</f>
        <v>2665</v>
      </c>
      <c r="K88" s="32">
        <v>2665</v>
      </c>
      <c r="L88" s="33">
        <v>2.33</v>
      </c>
      <c r="M88" s="86">
        <f>K88*L88</f>
        <v>6209.45</v>
      </c>
    </row>
    <row r="89" spans="1:13" ht="15" customHeight="1">
      <c r="A89" s="85">
        <v>71</v>
      </c>
      <c r="B89" s="3">
        <v>17</v>
      </c>
      <c r="C89" s="87" t="s">
        <v>282</v>
      </c>
      <c r="D89" s="87" t="s">
        <v>31</v>
      </c>
      <c r="E89" s="88" t="s">
        <v>215</v>
      </c>
      <c r="F89" s="88" t="s">
        <v>283</v>
      </c>
      <c r="G89" s="88" t="s">
        <v>43</v>
      </c>
      <c r="H89" s="89" t="s">
        <v>284</v>
      </c>
      <c r="I89" s="90">
        <v>63</v>
      </c>
      <c r="J89" s="90">
        <v>905</v>
      </c>
      <c r="K89" s="32"/>
      <c r="L89" s="33"/>
      <c r="M89" s="86"/>
    </row>
    <row r="90" spans="1:13" ht="15" customHeight="1">
      <c r="A90" s="85">
        <f>A89+1</f>
        <v>72</v>
      </c>
      <c r="B90" s="3"/>
      <c r="C90" s="87"/>
      <c r="D90" s="87"/>
      <c r="E90" s="88" t="s">
        <v>215</v>
      </c>
      <c r="F90" s="88" t="s">
        <v>285</v>
      </c>
      <c r="G90" s="88" t="s">
        <v>43</v>
      </c>
      <c r="H90" s="89" t="s">
        <v>601</v>
      </c>
      <c r="I90" s="90">
        <v>16</v>
      </c>
      <c r="J90" s="90">
        <v>323</v>
      </c>
      <c r="K90" s="32"/>
      <c r="L90" s="33"/>
      <c r="M90" s="86"/>
    </row>
    <row r="91" spans="1:13" ht="15" customHeight="1">
      <c r="A91" s="85">
        <f>A90+1</f>
        <v>73</v>
      </c>
      <c r="B91" s="3"/>
      <c r="C91" s="87"/>
      <c r="D91" s="87"/>
      <c r="E91" s="88" t="s">
        <v>215</v>
      </c>
      <c r="F91" s="88" t="s">
        <v>286</v>
      </c>
      <c r="G91" s="88" t="s">
        <v>49</v>
      </c>
      <c r="H91" s="89" t="s">
        <v>287</v>
      </c>
      <c r="I91" s="90">
        <v>10</v>
      </c>
      <c r="J91" s="90">
        <v>282</v>
      </c>
      <c r="K91" s="32"/>
      <c r="L91" s="33"/>
      <c r="M91" s="86"/>
    </row>
    <row r="92" spans="1:13" ht="15" customHeight="1">
      <c r="A92" s="85">
        <f>A91+1</f>
        <v>74</v>
      </c>
      <c r="B92" s="3"/>
      <c r="C92" s="87"/>
      <c r="D92" s="87"/>
      <c r="E92" s="88" t="s">
        <v>215</v>
      </c>
      <c r="F92" s="88" t="s">
        <v>288</v>
      </c>
      <c r="G92" s="88" t="s">
        <v>76</v>
      </c>
      <c r="H92" s="89" t="s">
        <v>289</v>
      </c>
      <c r="I92" s="90">
        <v>40</v>
      </c>
      <c r="J92" s="90">
        <v>935</v>
      </c>
      <c r="K92" s="32"/>
      <c r="L92" s="33"/>
      <c r="M92" s="86"/>
    </row>
    <row r="93" spans="1:13" ht="15" customHeight="1">
      <c r="A93" s="85">
        <f>A92+1</f>
        <v>75</v>
      </c>
      <c r="B93" s="3"/>
      <c r="C93" s="87"/>
      <c r="D93" s="87"/>
      <c r="E93" s="88" t="s">
        <v>215</v>
      </c>
      <c r="F93" s="88" t="s">
        <v>290</v>
      </c>
      <c r="G93" s="88" t="s">
        <v>77</v>
      </c>
      <c r="H93" s="89" t="s">
        <v>291</v>
      </c>
      <c r="I93" s="90">
        <v>26</v>
      </c>
      <c r="J93" s="90">
        <v>414</v>
      </c>
      <c r="K93" s="32"/>
      <c r="L93" s="33"/>
      <c r="M93" s="86"/>
    </row>
    <row r="94" spans="1:13" ht="15" customHeight="1">
      <c r="A94" s="85">
        <f>A93+1</f>
        <v>76</v>
      </c>
      <c r="B94" s="3"/>
      <c r="C94" s="87"/>
      <c r="D94" s="87"/>
      <c r="E94" s="88" t="s">
        <v>215</v>
      </c>
      <c r="F94" s="88" t="s">
        <v>292</v>
      </c>
      <c r="G94" s="88" t="s">
        <v>293</v>
      </c>
      <c r="H94" s="89" t="s">
        <v>294</v>
      </c>
      <c r="I94" s="90">
        <v>1</v>
      </c>
      <c r="J94" s="90">
        <v>3</v>
      </c>
      <c r="K94" s="32"/>
      <c r="L94" s="33"/>
      <c r="M94" s="86"/>
    </row>
    <row r="95" spans="1:13" ht="15" customHeight="1">
      <c r="A95" s="85"/>
      <c r="B95" s="3"/>
      <c r="C95" s="3"/>
      <c r="D95" s="3"/>
      <c r="E95" s="3"/>
      <c r="F95" s="3"/>
      <c r="G95" s="3"/>
      <c r="H95" s="3" t="s">
        <v>31</v>
      </c>
      <c r="I95" s="32">
        <f>SUM(I89:I94)</f>
        <v>156</v>
      </c>
      <c r="J95" s="32">
        <f>SUM(J89:J94)</f>
        <v>2862</v>
      </c>
      <c r="K95" s="32">
        <v>2862</v>
      </c>
      <c r="L95" s="33">
        <v>2.33</v>
      </c>
      <c r="M95" s="86">
        <f>K95*L95</f>
        <v>6668.46</v>
      </c>
    </row>
    <row r="96" spans="1:13" ht="15" customHeight="1">
      <c r="A96" s="85">
        <v>77</v>
      </c>
      <c r="B96" s="3">
        <v>18</v>
      </c>
      <c r="C96" s="87" t="s">
        <v>295</v>
      </c>
      <c r="D96" s="87" t="s">
        <v>31</v>
      </c>
      <c r="E96" s="88" t="s">
        <v>296</v>
      </c>
      <c r="F96" s="88" t="s">
        <v>297</v>
      </c>
      <c r="G96" s="88" t="s">
        <v>45</v>
      </c>
      <c r="H96" s="89" t="s">
        <v>298</v>
      </c>
      <c r="I96" s="90">
        <v>3</v>
      </c>
      <c r="J96" s="90">
        <v>42</v>
      </c>
      <c r="K96" s="32"/>
      <c r="L96" s="33"/>
      <c r="M96" s="86"/>
    </row>
    <row r="97" spans="1:13" ht="15" customHeight="1">
      <c r="A97" s="85">
        <f>A96+1</f>
        <v>78</v>
      </c>
      <c r="B97" s="3"/>
      <c r="C97" s="87"/>
      <c r="D97" s="87"/>
      <c r="E97" s="88" t="s">
        <v>296</v>
      </c>
      <c r="F97" s="88" t="s">
        <v>299</v>
      </c>
      <c r="G97" s="88" t="s">
        <v>33</v>
      </c>
      <c r="H97" s="89" t="s">
        <v>300</v>
      </c>
      <c r="I97" s="90">
        <v>39</v>
      </c>
      <c r="J97" s="90">
        <v>903</v>
      </c>
      <c r="K97" s="32"/>
      <c r="L97" s="33"/>
      <c r="M97" s="86"/>
    </row>
    <row r="98" spans="1:13" ht="15" customHeight="1">
      <c r="A98" s="85">
        <f>A97+1</f>
        <v>79</v>
      </c>
      <c r="B98" s="3"/>
      <c r="C98" s="87"/>
      <c r="D98" s="87"/>
      <c r="E98" s="88" t="s">
        <v>296</v>
      </c>
      <c r="F98" s="88" t="s">
        <v>301</v>
      </c>
      <c r="G98" s="88" t="s">
        <v>32</v>
      </c>
      <c r="H98" s="89" t="s">
        <v>302</v>
      </c>
      <c r="I98" s="90">
        <v>19</v>
      </c>
      <c r="J98" s="90">
        <v>412</v>
      </c>
      <c r="K98" s="32"/>
      <c r="L98" s="33"/>
      <c r="M98" s="86"/>
    </row>
    <row r="99" spans="1:13" ht="15" customHeight="1">
      <c r="A99" s="85">
        <f>A98+1</f>
        <v>80</v>
      </c>
      <c r="B99" s="3"/>
      <c r="C99" s="87"/>
      <c r="D99" s="87"/>
      <c r="E99" s="88" t="s">
        <v>296</v>
      </c>
      <c r="F99" s="88" t="s">
        <v>303</v>
      </c>
      <c r="G99" s="88" t="s">
        <v>39</v>
      </c>
      <c r="H99" s="89" t="s">
        <v>304</v>
      </c>
      <c r="I99" s="90">
        <v>5</v>
      </c>
      <c r="J99" s="90">
        <v>63</v>
      </c>
      <c r="K99" s="32"/>
      <c r="L99" s="33"/>
      <c r="M99" s="86"/>
    </row>
    <row r="100" spans="1:13" ht="15" customHeight="1">
      <c r="A100" s="85"/>
      <c r="B100" s="3"/>
      <c r="C100" s="3"/>
      <c r="D100" s="3"/>
      <c r="E100" s="3"/>
      <c r="F100" s="3"/>
      <c r="G100" s="3"/>
      <c r="H100" s="3" t="s">
        <v>31</v>
      </c>
      <c r="I100" s="32">
        <f>SUM(I96:I99)</f>
        <v>66</v>
      </c>
      <c r="J100" s="32">
        <f>SUM(J96:J99)</f>
        <v>1420</v>
      </c>
      <c r="K100" s="32">
        <v>1500</v>
      </c>
      <c r="L100" s="33">
        <v>2.33</v>
      </c>
      <c r="M100" s="86">
        <f>K100*L100</f>
        <v>3495</v>
      </c>
    </row>
    <row r="101" spans="1:13" ht="15" customHeight="1">
      <c r="A101" s="85">
        <v>81</v>
      </c>
      <c r="B101" s="3">
        <v>19</v>
      </c>
      <c r="C101" s="87" t="s">
        <v>305</v>
      </c>
      <c r="D101" s="87" t="s">
        <v>31</v>
      </c>
      <c r="E101" s="88" t="s">
        <v>296</v>
      </c>
      <c r="F101" s="88" t="s">
        <v>306</v>
      </c>
      <c r="G101" s="88" t="s">
        <v>66</v>
      </c>
      <c r="H101" s="89" t="s">
        <v>307</v>
      </c>
      <c r="I101" s="90">
        <v>80</v>
      </c>
      <c r="J101" s="90">
        <v>2110</v>
      </c>
      <c r="K101" s="32"/>
      <c r="L101" s="33"/>
      <c r="M101" s="86"/>
    </row>
    <row r="102" spans="1:13" ht="15" customHeight="1">
      <c r="A102" s="85">
        <f>A101+1</f>
        <v>82</v>
      </c>
      <c r="B102" s="3"/>
      <c r="C102" s="87"/>
      <c r="D102" s="87"/>
      <c r="E102" s="88" t="s">
        <v>296</v>
      </c>
      <c r="F102" s="88" t="s">
        <v>308</v>
      </c>
      <c r="G102" s="88" t="s">
        <v>66</v>
      </c>
      <c r="H102" s="89" t="s">
        <v>309</v>
      </c>
      <c r="I102" s="90">
        <v>44</v>
      </c>
      <c r="J102" s="90">
        <v>400</v>
      </c>
      <c r="K102" s="32"/>
      <c r="L102" s="33"/>
      <c r="M102" s="86"/>
    </row>
    <row r="103" spans="1:13" ht="15" customHeight="1">
      <c r="A103" s="85">
        <f>A102+1</f>
        <v>83</v>
      </c>
      <c r="B103" s="3"/>
      <c r="C103" s="87"/>
      <c r="D103" s="87"/>
      <c r="E103" s="88" t="s">
        <v>296</v>
      </c>
      <c r="F103" s="88" t="s">
        <v>310</v>
      </c>
      <c r="G103" s="88" t="s">
        <v>311</v>
      </c>
      <c r="H103" s="89" t="s">
        <v>312</v>
      </c>
      <c r="I103" s="90">
        <v>3</v>
      </c>
      <c r="J103" s="90">
        <v>53</v>
      </c>
      <c r="K103" s="32"/>
      <c r="L103" s="33"/>
      <c r="M103" s="86"/>
    </row>
    <row r="104" spans="1:13" ht="15" customHeight="1">
      <c r="A104" s="85">
        <f>A103+1</f>
        <v>84</v>
      </c>
      <c r="B104" s="3"/>
      <c r="C104" s="87"/>
      <c r="D104" s="87"/>
      <c r="E104" s="88" t="s">
        <v>296</v>
      </c>
      <c r="F104" s="88" t="s">
        <v>313</v>
      </c>
      <c r="G104" s="88" t="s">
        <v>54</v>
      </c>
      <c r="H104" s="89" t="s">
        <v>314</v>
      </c>
      <c r="I104" s="90">
        <v>4</v>
      </c>
      <c r="J104" s="90">
        <v>24</v>
      </c>
      <c r="K104" s="32"/>
      <c r="L104" s="33"/>
      <c r="M104" s="86"/>
    </row>
    <row r="105" spans="1:13" ht="15" customHeight="1">
      <c r="A105" s="85"/>
      <c r="B105" s="3"/>
      <c r="C105" s="3"/>
      <c r="D105" s="3"/>
      <c r="E105" s="3"/>
      <c r="F105" s="3"/>
      <c r="G105" s="3"/>
      <c r="H105" s="3" t="s">
        <v>31</v>
      </c>
      <c r="I105" s="32">
        <f>SUM(I101:I104)</f>
        <v>131</v>
      </c>
      <c r="J105" s="32">
        <f>SUM(J101:J104)</f>
        <v>2587</v>
      </c>
      <c r="K105" s="32">
        <v>2587</v>
      </c>
      <c r="L105" s="33">
        <v>2.33</v>
      </c>
      <c r="M105" s="86">
        <f>K105*L105</f>
        <v>6027.71</v>
      </c>
    </row>
    <row r="106" spans="1:13" ht="15" customHeight="1">
      <c r="A106" s="85">
        <v>85</v>
      </c>
      <c r="B106" s="3">
        <v>20</v>
      </c>
      <c r="C106" s="87" t="s">
        <v>315</v>
      </c>
      <c r="D106" s="87" t="s">
        <v>18</v>
      </c>
      <c r="E106" s="88" t="s">
        <v>296</v>
      </c>
      <c r="F106" s="88" t="s">
        <v>316</v>
      </c>
      <c r="G106" s="88" t="s">
        <v>317</v>
      </c>
      <c r="H106" s="89" t="s">
        <v>318</v>
      </c>
      <c r="I106" s="90">
        <v>200</v>
      </c>
      <c r="J106" s="90">
        <v>3405</v>
      </c>
      <c r="K106" s="32"/>
      <c r="L106" s="33"/>
      <c r="M106" s="86"/>
    </row>
    <row r="107" spans="1:13" ht="15" customHeight="1">
      <c r="A107" s="85">
        <f>A106+1</f>
        <v>86</v>
      </c>
      <c r="B107" s="3"/>
      <c r="C107" s="87"/>
      <c r="D107" s="87"/>
      <c r="E107" s="88" t="s">
        <v>296</v>
      </c>
      <c r="F107" s="88" t="s">
        <v>319</v>
      </c>
      <c r="G107" s="88" t="s">
        <v>320</v>
      </c>
      <c r="H107" s="89" t="s">
        <v>321</v>
      </c>
      <c r="I107" s="90">
        <v>179</v>
      </c>
      <c r="J107" s="90">
        <v>1677</v>
      </c>
      <c r="K107" s="32"/>
      <c r="L107" s="33"/>
      <c r="M107" s="86"/>
    </row>
    <row r="108" spans="1:13" ht="15" customHeight="1">
      <c r="A108" s="85">
        <f>A107+1</f>
        <v>87</v>
      </c>
      <c r="B108" s="3"/>
      <c r="C108" s="87"/>
      <c r="D108" s="87"/>
      <c r="E108" s="88" t="s">
        <v>296</v>
      </c>
      <c r="F108" s="88" t="s">
        <v>322</v>
      </c>
      <c r="G108" s="88" t="s">
        <v>323</v>
      </c>
      <c r="H108" s="89" t="s">
        <v>324</v>
      </c>
      <c r="I108" s="90">
        <v>15</v>
      </c>
      <c r="J108" s="90">
        <v>397</v>
      </c>
      <c r="K108" s="32"/>
      <c r="L108" s="33"/>
      <c r="M108" s="86"/>
    </row>
    <row r="109" spans="1:13" ht="15" customHeight="1">
      <c r="A109" s="85"/>
      <c r="B109" s="3"/>
      <c r="C109" s="3"/>
      <c r="D109" s="3"/>
      <c r="E109" s="3"/>
      <c r="F109" s="3"/>
      <c r="G109" s="3"/>
      <c r="H109" s="3" t="s">
        <v>18</v>
      </c>
      <c r="I109" s="32">
        <f>SUM(I106:I108)</f>
        <v>394</v>
      </c>
      <c r="J109" s="32">
        <f>SUM(J106:J108)</f>
        <v>5479</v>
      </c>
      <c r="K109" s="32">
        <v>5479</v>
      </c>
      <c r="L109" s="33">
        <v>4.5</v>
      </c>
      <c r="M109" s="86">
        <f>K109*L109</f>
        <v>24655.5</v>
      </c>
    </row>
    <row r="110" spans="1:13" ht="15" customHeight="1">
      <c r="A110" s="85">
        <v>88</v>
      </c>
      <c r="B110" s="3">
        <v>21</v>
      </c>
      <c r="C110" s="87" t="s">
        <v>325</v>
      </c>
      <c r="D110" s="87" t="s">
        <v>18</v>
      </c>
      <c r="E110" s="88" t="s">
        <v>296</v>
      </c>
      <c r="F110" s="88" t="s">
        <v>326</v>
      </c>
      <c r="G110" s="88" t="s">
        <v>78</v>
      </c>
      <c r="H110" s="89" t="s">
        <v>327</v>
      </c>
      <c r="I110" s="90">
        <v>16</v>
      </c>
      <c r="J110" s="90">
        <v>200</v>
      </c>
      <c r="K110" s="32"/>
      <c r="L110" s="33"/>
      <c r="M110" s="86"/>
    </row>
    <row r="111" spans="1:13" ht="15" customHeight="1">
      <c r="A111" s="85"/>
      <c r="B111" s="3"/>
      <c r="C111" s="3"/>
      <c r="D111" s="3"/>
      <c r="E111" s="3"/>
      <c r="F111" s="3"/>
      <c r="G111" s="3"/>
      <c r="H111" s="3" t="s">
        <v>18</v>
      </c>
      <c r="I111" s="32">
        <v>16</v>
      </c>
      <c r="J111" s="32">
        <v>200</v>
      </c>
      <c r="K111" s="32">
        <v>200</v>
      </c>
      <c r="L111" s="33">
        <v>2.33</v>
      </c>
      <c r="M111" s="86">
        <f>K111*L111</f>
        <v>466</v>
      </c>
    </row>
    <row r="112" spans="1:13" ht="15" customHeight="1">
      <c r="A112" s="85">
        <v>89</v>
      </c>
      <c r="B112" s="3">
        <v>22</v>
      </c>
      <c r="C112" s="87" t="s">
        <v>328</v>
      </c>
      <c r="D112" s="87" t="s">
        <v>31</v>
      </c>
      <c r="E112" s="88" t="s">
        <v>296</v>
      </c>
      <c r="F112" s="88" t="s">
        <v>329</v>
      </c>
      <c r="G112" s="88" t="s">
        <v>330</v>
      </c>
      <c r="H112" s="89" t="s">
        <v>602</v>
      </c>
      <c r="I112" s="90">
        <v>10</v>
      </c>
      <c r="J112" s="90">
        <v>246</v>
      </c>
      <c r="K112" s="32"/>
      <c r="L112" s="33"/>
      <c r="M112" s="86"/>
    </row>
    <row r="113" spans="1:13" ht="15" customHeight="1">
      <c r="A113" s="85">
        <f>A112+1</f>
        <v>90</v>
      </c>
      <c r="B113" s="3"/>
      <c r="C113" s="87"/>
      <c r="D113" s="87"/>
      <c r="E113" s="88" t="s">
        <v>296</v>
      </c>
      <c r="F113" s="88" t="s">
        <v>331</v>
      </c>
      <c r="G113" s="88" t="s">
        <v>79</v>
      </c>
      <c r="H113" s="89" t="s">
        <v>332</v>
      </c>
      <c r="I113" s="90">
        <v>95</v>
      </c>
      <c r="J113" s="90">
        <v>2155</v>
      </c>
      <c r="K113" s="32"/>
      <c r="L113" s="33"/>
      <c r="M113" s="86"/>
    </row>
    <row r="114" spans="1:13" ht="15" customHeight="1">
      <c r="A114" s="85">
        <f>A113+1</f>
        <v>91</v>
      </c>
      <c r="B114" s="3"/>
      <c r="C114" s="87"/>
      <c r="D114" s="87"/>
      <c r="E114" s="88" t="s">
        <v>296</v>
      </c>
      <c r="F114" s="88" t="s">
        <v>333</v>
      </c>
      <c r="G114" s="88" t="s">
        <v>334</v>
      </c>
      <c r="H114" s="89" t="s">
        <v>335</v>
      </c>
      <c r="I114" s="90">
        <v>2</v>
      </c>
      <c r="J114" s="90">
        <v>16</v>
      </c>
      <c r="K114" s="32"/>
      <c r="L114" s="33"/>
      <c r="M114" s="86"/>
    </row>
    <row r="115" spans="1:13" ht="15" customHeight="1">
      <c r="A115" s="85">
        <f>A114+1</f>
        <v>92</v>
      </c>
      <c r="B115" s="3"/>
      <c r="C115" s="87"/>
      <c r="D115" s="87"/>
      <c r="E115" s="88" t="s">
        <v>296</v>
      </c>
      <c r="F115" s="88" t="s">
        <v>336</v>
      </c>
      <c r="G115" s="88" t="s">
        <v>72</v>
      </c>
      <c r="H115" s="89" t="s">
        <v>603</v>
      </c>
      <c r="I115" s="90">
        <v>3</v>
      </c>
      <c r="J115" s="90">
        <v>10</v>
      </c>
      <c r="K115" s="32"/>
      <c r="L115" s="33"/>
      <c r="M115" s="86"/>
    </row>
    <row r="116" spans="1:13" ht="15" customHeight="1">
      <c r="A116" s="85"/>
      <c r="B116" s="3"/>
      <c r="C116" s="3"/>
      <c r="D116" s="3"/>
      <c r="E116" s="3"/>
      <c r="F116" s="3"/>
      <c r="G116" s="3"/>
      <c r="H116" s="3" t="s">
        <v>31</v>
      </c>
      <c r="I116" s="32">
        <f>SUM(I112:I115)</f>
        <v>110</v>
      </c>
      <c r="J116" s="32">
        <f>SUM(J112:J115)</f>
        <v>2427</v>
      </c>
      <c r="K116" s="32">
        <v>2500</v>
      </c>
      <c r="L116" s="33">
        <v>2.33</v>
      </c>
      <c r="M116" s="86">
        <f>K116*L116</f>
        <v>5825</v>
      </c>
    </row>
    <row r="117" spans="1:13" ht="15" customHeight="1">
      <c r="A117" s="85">
        <v>93</v>
      </c>
      <c r="B117" s="3">
        <v>23</v>
      </c>
      <c r="C117" s="87">
        <v>9426415</v>
      </c>
      <c r="D117" s="87" t="s">
        <v>31</v>
      </c>
      <c r="E117" s="88" t="s">
        <v>296</v>
      </c>
      <c r="F117" s="88" t="s">
        <v>337</v>
      </c>
      <c r="G117" s="88" t="s">
        <v>80</v>
      </c>
      <c r="H117" s="89" t="s">
        <v>338</v>
      </c>
      <c r="I117" s="90">
        <v>35</v>
      </c>
      <c r="J117" s="90">
        <v>523</v>
      </c>
      <c r="K117" s="32"/>
      <c r="L117" s="33"/>
      <c r="M117" s="86"/>
    </row>
    <row r="118" spans="1:13" ht="15" customHeight="1">
      <c r="A118" s="85">
        <f>A117+1</f>
        <v>94</v>
      </c>
      <c r="B118" s="3"/>
      <c r="C118" s="87"/>
      <c r="D118" s="87"/>
      <c r="E118" s="88" t="s">
        <v>296</v>
      </c>
      <c r="F118" s="88" t="s">
        <v>339</v>
      </c>
      <c r="G118" s="88" t="s">
        <v>34</v>
      </c>
      <c r="H118" s="89" t="s">
        <v>340</v>
      </c>
      <c r="I118" s="90">
        <v>35</v>
      </c>
      <c r="J118" s="90">
        <v>683</v>
      </c>
      <c r="K118" s="32"/>
      <c r="L118" s="33"/>
      <c r="M118" s="86"/>
    </row>
    <row r="119" spans="1:13" ht="15" customHeight="1">
      <c r="A119" s="85">
        <f>A118+1</f>
        <v>95</v>
      </c>
      <c r="B119" s="3"/>
      <c r="C119" s="87"/>
      <c r="D119" s="87"/>
      <c r="E119" s="88" t="s">
        <v>296</v>
      </c>
      <c r="F119" s="88" t="s">
        <v>341</v>
      </c>
      <c r="G119" s="88" t="s">
        <v>81</v>
      </c>
      <c r="H119" s="89" t="s">
        <v>342</v>
      </c>
      <c r="I119" s="90">
        <v>27</v>
      </c>
      <c r="J119" s="90">
        <v>239</v>
      </c>
      <c r="K119" s="32"/>
      <c r="L119" s="33"/>
      <c r="M119" s="86"/>
    </row>
    <row r="120" spans="1:13" ht="15" customHeight="1">
      <c r="A120" s="85">
        <f>A119+1</f>
        <v>96</v>
      </c>
      <c r="B120" s="3"/>
      <c r="C120" s="87"/>
      <c r="D120" s="87"/>
      <c r="E120" s="88" t="s">
        <v>296</v>
      </c>
      <c r="F120" s="88" t="s">
        <v>343</v>
      </c>
      <c r="G120" s="88" t="s">
        <v>35</v>
      </c>
      <c r="H120" s="89" t="s">
        <v>604</v>
      </c>
      <c r="I120" s="90">
        <v>25</v>
      </c>
      <c r="J120" s="90">
        <v>553</v>
      </c>
      <c r="K120" s="32"/>
      <c r="L120" s="33"/>
      <c r="M120" s="86"/>
    </row>
    <row r="121" spans="1:13" ht="15" customHeight="1">
      <c r="A121" s="85">
        <f>A120+1</f>
        <v>97</v>
      </c>
      <c r="B121" s="3"/>
      <c r="C121" s="87"/>
      <c r="D121" s="87"/>
      <c r="E121" s="88" t="s">
        <v>296</v>
      </c>
      <c r="F121" s="88" t="s">
        <v>344</v>
      </c>
      <c r="G121" s="88" t="s">
        <v>34</v>
      </c>
      <c r="H121" s="89" t="s">
        <v>345</v>
      </c>
      <c r="I121" s="90">
        <v>7</v>
      </c>
      <c r="J121" s="90">
        <v>40</v>
      </c>
      <c r="K121" s="32"/>
      <c r="L121" s="33"/>
      <c r="M121" s="86"/>
    </row>
    <row r="122" spans="1:13" ht="15" customHeight="1">
      <c r="A122" s="85">
        <f>A121+1</f>
        <v>98</v>
      </c>
      <c r="B122" s="3"/>
      <c r="C122" s="87"/>
      <c r="D122" s="87"/>
      <c r="E122" s="88" t="s">
        <v>296</v>
      </c>
      <c r="F122" s="88" t="s">
        <v>346</v>
      </c>
      <c r="G122" s="88" t="s">
        <v>44</v>
      </c>
      <c r="H122" s="89" t="s">
        <v>347</v>
      </c>
      <c r="I122" s="90">
        <v>18</v>
      </c>
      <c r="J122" s="90">
        <v>298</v>
      </c>
      <c r="K122" s="32"/>
      <c r="L122" s="33"/>
      <c r="M122" s="86"/>
    </row>
    <row r="123" spans="1:13" ht="15" customHeight="1">
      <c r="A123" s="85"/>
      <c r="B123" s="3"/>
      <c r="C123" s="3"/>
      <c r="D123" s="3"/>
      <c r="E123" s="3"/>
      <c r="F123" s="3"/>
      <c r="G123" s="3"/>
      <c r="H123" s="3" t="s">
        <v>31</v>
      </c>
      <c r="I123" s="32">
        <f>SUM(I117:I122)</f>
        <v>147</v>
      </c>
      <c r="J123" s="32">
        <f>SUM(J117:J122)</f>
        <v>2336</v>
      </c>
      <c r="K123" s="32">
        <v>2500</v>
      </c>
      <c r="L123" s="33">
        <v>2.33</v>
      </c>
      <c r="M123" s="86">
        <f>K123*L123</f>
        <v>5825</v>
      </c>
    </row>
    <row r="124" spans="1:13" ht="15" customHeight="1">
      <c r="A124" s="85">
        <v>99</v>
      </c>
      <c r="B124" s="3">
        <v>24</v>
      </c>
      <c r="C124" s="87" t="s">
        <v>348</v>
      </c>
      <c r="D124" s="87" t="s">
        <v>31</v>
      </c>
      <c r="E124" s="88" t="s">
        <v>296</v>
      </c>
      <c r="F124" s="88" t="s">
        <v>349</v>
      </c>
      <c r="G124" s="88" t="s">
        <v>44</v>
      </c>
      <c r="H124" s="89" t="s">
        <v>350</v>
      </c>
      <c r="I124" s="90">
        <v>12</v>
      </c>
      <c r="J124" s="90">
        <v>136</v>
      </c>
      <c r="K124" s="32"/>
      <c r="L124" s="33"/>
      <c r="M124" s="86"/>
    </row>
    <row r="125" spans="1:13" ht="15" customHeight="1">
      <c r="A125" s="85">
        <f>A124+1</f>
        <v>100</v>
      </c>
      <c r="B125" s="3"/>
      <c r="C125" s="87"/>
      <c r="D125" s="87"/>
      <c r="E125" s="88" t="s">
        <v>296</v>
      </c>
      <c r="F125" s="88" t="s">
        <v>351</v>
      </c>
      <c r="G125" s="88" t="s">
        <v>352</v>
      </c>
      <c r="H125" s="89" t="s">
        <v>353</v>
      </c>
      <c r="I125" s="90">
        <v>4</v>
      </c>
      <c r="J125" s="90">
        <v>23</v>
      </c>
      <c r="K125" s="32"/>
      <c r="L125" s="33"/>
      <c r="M125" s="86"/>
    </row>
    <row r="126" spans="1:13" ht="15" customHeight="1">
      <c r="A126" s="85">
        <f>A125+1</f>
        <v>101</v>
      </c>
      <c r="B126" s="3"/>
      <c r="C126" s="87"/>
      <c r="D126" s="87"/>
      <c r="E126" s="88" t="s">
        <v>296</v>
      </c>
      <c r="F126" s="88" t="s">
        <v>354</v>
      </c>
      <c r="G126" s="88" t="s">
        <v>355</v>
      </c>
      <c r="H126" s="89" t="s">
        <v>356</v>
      </c>
      <c r="I126" s="90">
        <v>71</v>
      </c>
      <c r="J126" s="90">
        <v>1324</v>
      </c>
      <c r="K126" s="32"/>
      <c r="L126" s="33"/>
      <c r="M126" s="86"/>
    </row>
    <row r="127" spans="1:13" ht="15" customHeight="1">
      <c r="A127" s="85"/>
      <c r="B127" s="3"/>
      <c r="C127" s="3"/>
      <c r="D127" s="3"/>
      <c r="E127" s="3"/>
      <c r="F127" s="3"/>
      <c r="G127" s="3"/>
      <c r="H127" s="3" t="s">
        <v>31</v>
      </c>
      <c r="I127" s="32">
        <f>SUM(I124:I126)</f>
        <v>87</v>
      </c>
      <c r="J127" s="32">
        <f>SUM(J124:J126)</f>
        <v>1483</v>
      </c>
      <c r="K127" s="32">
        <v>1500</v>
      </c>
      <c r="L127" s="33">
        <v>2.33</v>
      </c>
      <c r="M127" s="86">
        <f>K127*L127</f>
        <v>3495</v>
      </c>
    </row>
    <row r="128" spans="1:13" ht="15" customHeight="1">
      <c r="A128" s="85">
        <v>102</v>
      </c>
      <c r="B128" s="3">
        <v>25</v>
      </c>
      <c r="C128" s="87" t="s">
        <v>357</v>
      </c>
      <c r="D128" s="87" t="s">
        <v>31</v>
      </c>
      <c r="E128" s="88" t="s">
        <v>296</v>
      </c>
      <c r="F128" s="88" t="s">
        <v>358</v>
      </c>
      <c r="G128" s="88" t="s">
        <v>52</v>
      </c>
      <c r="H128" s="89" t="s">
        <v>359</v>
      </c>
      <c r="I128" s="90">
        <v>10</v>
      </c>
      <c r="J128" s="90">
        <v>72</v>
      </c>
      <c r="K128" s="32"/>
      <c r="L128" s="33"/>
      <c r="M128" s="86"/>
    </row>
    <row r="129" spans="1:13" ht="15" customHeight="1">
      <c r="A129" s="85">
        <f>A128+1</f>
        <v>103</v>
      </c>
      <c r="B129" s="3"/>
      <c r="C129" s="87"/>
      <c r="D129" s="87"/>
      <c r="E129" s="88" t="s">
        <v>296</v>
      </c>
      <c r="F129" s="88" t="s">
        <v>360</v>
      </c>
      <c r="G129" s="88" t="s">
        <v>361</v>
      </c>
      <c r="H129" s="89" t="s">
        <v>362</v>
      </c>
      <c r="I129" s="90">
        <v>32</v>
      </c>
      <c r="J129" s="90">
        <v>303</v>
      </c>
      <c r="K129" s="32"/>
      <c r="L129" s="33"/>
      <c r="M129" s="86"/>
    </row>
    <row r="130" spans="1:13" ht="15" customHeight="1">
      <c r="A130" s="85">
        <f>A129+1</f>
        <v>104</v>
      </c>
      <c r="B130" s="3"/>
      <c r="C130" s="87"/>
      <c r="D130" s="87"/>
      <c r="E130" s="88" t="s">
        <v>296</v>
      </c>
      <c r="F130" s="88" t="s">
        <v>363</v>
      </c>
      <c r="G130" s="88" t="s">
        <v>36</v>
      </c>
      <c r="H130" s="89" t="s">
        <v>364</v>
      </c>
      <c r="I130" s="90">
        <v>32</v>
      </c>
      <c r="J130" s="90">
        <v>334</v>
      </c>
      <c r="K130" s="32"/>
      <c r="L130" s="33"/>
      <c r="M130" s="86"/>
    </row>
    <row r="131" spans="1:13" ht="15" customHeight="1">
      <c r="A131" s="85">
        <f>A130+1</f>
        <v>105</v>
      </c>
      <c r="B131" s="3"/>
      <c r="C131" s="87"/>
      <c r="D131" s="87"/>
      <c r="E131" s="88" t="s">
        <v>296</v>
      </c>
      <c r="F131" s="88" t="s">
        <v>365</v>
      </c>
      <c r="G131" s="88" t="s">
        <v>36</v>
      </c>
      <c r="H131" s="89" t="s">
        <v>366</v>
      </c>
      <c r="I131" s="90">
        <v>30</v>
      </c>
      <c r="J131" s="90">
        <v>779</v>
      </c>
      <c r="K131" s="32"/>
      <c r="L131" s="33"/>
      <c r="M131" s="86"/>
    </row>
    <row r="132" spans="1:13" ht="15" customHeight="1">
      <c r="A132" s="85">
        <f>A131+1</f>
        <v>106</v>
      </c>
      <c r="B132" s="3"/>
      <c r="C132" s="87"/>
      <c r="D132" s="87"/>
      <c r="E132" s="88" t="s">
        <v>296</v>
      </c>
      <c r="F132" s="88" t="s">
        <v>367</v>
      </c>
      <c r="G132" s="88" t="s">
        <v>55</v>
      </c>
      <c r="H132" s="89" t="s">
        <v>605</v>
      </c>
      <c r="I132" s="90">
        <v>37</v>
      </c>
      <c r="J132" s="90">
        <v>336</v>
      </c>
      <c r="K132" s="32"/>
      <c r="L132" s="33"/>
      <c r="M132" s="86"/>
    </row>
    <row r="133" spans="1:13" ht="15" customHeight="1">
      <c r="A133" s="85">
        <f>A132+1</f>
        <v>107</v>
      </c>
      <c r="B133" s="3"/>
      <c r="C133" s="87"/>
      <c r="D133" s="87"/>
      <c r="E133" s="88" t="s">
        <v>296</v>
      </c>
      <c r="F133" s="88" t="s">
        <v>368</v>
      </c>
      <c r="G133" s="88" t="s">
        <v>82</v>
      </c>
      <c r="H133" s="89" t="s">
        <v>369</v>
      </c>
      <c r="I133" s="90">
        <v>49</v>
      </c>
      <c r="J133" s="90">
        <v>938</v>
      </c>
      <c r="K133" s="32"/>
      <c r="L133" s="33"/>
      <c r="M133" s="86"/>
    </row>
    <row r="134" spans="1:13" ht="15" customHeight="1">
      <c r="A134" s="85"/>
      <c r="B134" s="3"/>
      <c r="C134" s="3"/>
      <c r="D134" s="3"/>
      <c r="E134" s="3"/>
      <c r="F134" s="3"/>
      <c r="G134" s="3"/>
      <c r="H134" s="3" t="s">
        <v>31</v>
      </c>
      <c r="I134" s="32">
        <f>SUM(I128:I133)</f>
        <v>190</v>
      </c>
      <c r="J134" s="32">
        <f>SUM(J128:J133)</f>
        <v>2762</v>
      </c>
      <c r="K134" s="32">
        <v>2762</v>
      </c>
      <c r="L134" s="33">
        <v>2.33</v>
      </c>
      <c r="M134" s="86">
        <f>K134*L134</f>
        <v>6435.46</v>
      </c>
    </row>
    <row r="135" spans="1:13" ht="15" customHeight="1">
      <c r="A135" s="85">
        <v>108</v>
      </c>
      <c r="B135" s="3">
        <v>26</v>
      </c>
      <c r="C135" s="87" t="s">
        <v>370</v>
      </c>
      <c r="D135" s="87" t="s">
        <v>31</v>
      </c>
      <c r="E135" s="88" t="s">
        <v>296</v>
      </c>
      <c r="F135" s="88" t="s">
        <v>371</v>
      </c>
      <c r="G135" s="88" t="s">
        <v>372</v>
      </c>
      <c r="H135" s="89" t="s">
        <v>373</v>
      </c>
      <c r="I135" s="90">
        <v>1</v>
      </c>
      <c r="J135" s="90">
        <v>7</v>
      </c>
      <c r="K135" s="32"/>
      <c r="L135" s="33"/>
      <c r="M135" s="86"/>
    </row>
    <row r="136" spans="1:13" ht="15" customHeight="1">
      <c r="A136" s="85">
        <f>A135+1</f>
        <v>109</v>
      </c>
      <c r="B136" s="3"/>
      <c r="C136" s="87" t="s">
        <v>374</v>
      </c>
      <c r="D136" s="87"/>
      <c r="E136" s="88" t="s">
        <v>296</v>
      </c>
      <c r="F136" s="88" t="s">
        <v>375</v>
      </c>
      <c r="G136" s="88" t="s">
        <v>376</v>
      </c>
      <c r="H136" s="89" t="s">
        <v>606</v>
      </c>
      <c r="I136" s="90">
        <v>27</v>
      </c>
      <c r="J136" s="90">
        <v>432</v>
      </c>
      <c r="K136" s="32"/>
      <c r="L136" s="33"/>
      <c r="M136" s="86"/>
    </row>
    <row r="137" spans="1:13" ht="15" customHeight="1">
      <c r="A137" s="85">
        <f>A136+1</f>
        <v>110</v>
      </c>
      <c r="B137" s="3"/>
      <c r="C137" s="87"/>
      <c r="D137" s="87"/>
      <c r="E137" s="88" t="s">
        <v>296</v>
      </c>
      <c r="F137" s="88" t="s">
        <v>377</v>
      </c>
      <c r="G137" s="88" t="s">
        <v>50</v>
      </c>
      <c r="H137" s="89" t="s">
        <v>378</v>
      </c>
      <c r="I137" s="90">
        <v>29</v>
      </c>
      <c r="J137" s="90">
        <v>732</v>
      </c>
      <c r="K137" s="32"/>
      <c r="L137" s="33"/>
      <c r="M137" s="86"/>
    </row>
    <row r="138" spans="1:13" ht="15" customHeight="1">
      <c r="A138" s="85">
        <f>A137+1</f>
        <v>111</v>
      </c>
      <c r="B138" s="3"/>
      <c r="C138" s="87"/>
      <c r="D138" s="87"/>
      <c r="E138" s="88" t="s">
        <v>296</v>
      </c>
      <c r="F138" s="88" t="s">
        <v>379</v>
      </c>
      <c r="G138" s="88" t="s">
        <v>83</v>
      </c>
      <c r="H138" s="89" t="s">
        <v>380</v>
      </c>
      <c r="I138" s="90">
        <v>66</v>
      </c>
      <c r="J138" s="90">
        <v>1003</v>
      </c>
      <c r="K138" s="32"/>
      <c r="L138" s="33"/>
      <c r="M138" s="86"/>
    </row>
    <row r="139" spans="1:13" ht="15" customHeight="1">
      <c r="A139" s="85">
        <f>A138+1</f>
        <v>112</v>
      </c>
      <c r="B139" s="3"/>
      <c r="C139" s="87"/>
      <c r="D139" s="87"/>
      <c r="E139" s="88" t="s">
        <v>296</v>
      </c>
      <c r="F139" s="88" t="s">
        <v>381</v>
      </c>
      <c r="G139" s="88" t="s">
        <v>111</v>
      </c>
      <c r="H139" s="89" t="s">
        <v>382</v>
      </c>
      <c r="I139" s="90">
        <v>10</v>
      </c>
      <c r="J139" s="90">
        <v>209</v>
      </c>
      <c r="K139" s="32"/>
      <c r="L139" s="33"/>
      <c r="M139" s="86"/>
    </row>
    <row r="140" spans="1:13" ht="15" customHeight="1">
      <c r="A140" s="85"/>
      <c r="B140" s="3"/>
      <c r="C140" s="3"/>
      <c r="D140" s="3"/>
      <c r="E140" s="3"/>
      <c r="F140" s="3"/>
      <c r="G140" s="3"/>
      <c r="H140" s="3" t="s">
        <v>31</v>
      </c>
      <c r="I140" s="32">
        <f>SUM(I135:I139)</f>
        <v>133</v>
      </c>
      <c r="J140" s="32">
        <f>SUM(J135:J139)</f>
        <v>2383</v>
      </c>
      <c r="K140" s="32">
        <v>2500</v>
      </c>
      <c r="L140" s="33">
        <v>2.33</v>
      </c>
      <c r="M140" s="86">
        <f>K140*L140</f>
        <v>5825</v>
      </c>
    </row>
    <row r="141" spans="1:13" ht="15" customHeight="1">
      <c r="A141" s="85">
        <v>113</v>
      </c>
      <c r="B141" s="3">
        <v>27</v>
      </c>
      <c r="C141" s="87" t="s">
        <v>383</v>
      </c>
      <c r="D141" s="87" t="s">
        <v>31</v>
      </c>
      <c r="E141" s="88" t="s">
        <v>296</v>
      </c>
      <c r="F141" s="88" t="s">
        <v>384</v>
      </c>
      <c r="G141" s="88" t="s">
        <v>385</v>
      </c>
      <c r="H141" s="89" t="s">
        <v>607</v>
      </c>
      <c r="I141" s="90">
        <v>15</v>
      </c>
      <c r="J141" s="90">
        <v>285</v>
      </c>
      <c r="K141" s="32"/>
      <c r="L141" s="33"/>
      <c r="M141" s="86"/>
    </row>
    <row r="142" spans="1:13" ht="15" customHeight="1">
      <c r="A142" s="85">
        <f>A141+1</f>
        <v>114</v>
      </c>
      <c r="B142" s="3"/>
      <c r="C142" s="87"/>
      <c r="D142" s="87"/>
      <c r="E142" s="88" t="s">
        <v>296</v>
      </c>
      <c r="F142" s="88" t="s">
        <v>386</v>
      </c>
      <c r="G142" s="88" t="s">
        <v>59</v>
      </c>
      <c r="H142" s="89" t="s">
        <v>387</v>
      </c>
      <c r="I142" s="90">
        <v>37</v>
      </c>
      <c r="J142" s="90">
        <v>549</v>
      </c>
      <c r="K142" s="32"/>
      <c r="L142" s="33"/>
      <c r="M142" s="86"/>
    </row>
    <row r="143" spans="1:13" ht="15" customHeight="1">
      <c r="A143" s="85">
        <f>A142+1</f>
        <v>115</v>
      </c>
      <c r="B143" s="3"/>
      <c r="C143" s="87"/>
      <c r="D143" s="87"/>
      <c r="E143" s="88" t="s">
        <v>296</v>
      </c>
      <c r="F143" s="88" t="s">
        <v>388</v>
      </c>
      <c r="G143" s="88" t="s">
        <v>58</v>
      </c>
      <c r="H143" s="89" t="s">
        <v>389</v>
      </c>
      <c r="I143" s="90">
        <v>1</v>
      </c>
      <c r="J143" s="90">
        <v>10</v>
      </c>
      <c r="K143" s="32"/>
      <c r="L143" s="33"/>
      <c r="M143" s="86"/>
    </row>
    <row r="144" spans="1:13" ht="15" customHeight="1">
      <c r="A144" s="85">
        <f>A143+1</f>
        <v>116</v>
      </c>
      <c r="B144" s="3"/>
      <c r="C144" s="87"/>
      <c r="D144" s="87"/>
      <c r="E144" s="88" t="s">
        <v>296</v>
      </c>
      <c r="F144" s="88" t="s">
        <v>390</v>
      </c>
      <c r="G144" s="88" t="s">
        <v>40</v>
      </c>
      <c r="H144" s="89" t="s">
        <v>391</v>
      </c>
      <c r="I144" s="90">
        <v>35</v>
      </c>
      <c r="J144" s="90">
        <v>825</v>
      </c>
      <c r="K144" s="32"/>
      <c r="L144" s="33"/>
      <c r="M144" s="86"/>
    </row>
    <row r="145" spans="1:13" ht="15" customHeight="1">
      <c r="A145" s="85">
        <f>A144+1</f>
        <v>117</v>
      </c>
      <c r="B145" s="3"/>
      <c r="C145" s="87"/>
      <c r="D145" s="87"/>
      <c r="E145" s="88" t="s">
        <v>296</v>
      </c>
      <c r="F145" s="88" t="s">
        <v>392</v>
      </c>
      <c r="G145" s="88" t="s">
        <v>40</v>
      </c>
      <c r="H145" s="89" t="s">
        <v>393</v>
      </c>
      <c r="I145" s="90">
        <v>73</v>
      </c>
      <c r="J145" s="90">
        <v>1125</v>
      </c>
      <c r="K145" s="32"/>
      <c r="L145" s="33"/>
      <c r="M145" s="86"/>
    </row>
    <row r="146" spans="1:13" ht="15" customHeight="1">
      <c r="A146" s="85"/>
      <c r="B146" s="3"/>
      <c r="C146" s="3"/>
      <c r="D146" s="3"/>
      <c r="E146" s="3"/>
      <c r="F146" s="3"/>
      <c r="G146" s="3"/>
      <c r="H146" s="3" t="s">
        <v>31</v>
      </c>
      <c r="I146" s="32">
        <f>SUM(I141:I145)</f>
        <v>161</v>
      </c>
      <c r="J146" s="32">
        <f>SUM(J141:J145)</f>
        <v>2794</v>
      </c>
      <c r="K146" s="32">
        <v>2794</v>
      </c>
      <c r="L146" s="33">
        <v>2.33</v>
      </c>
      <c r="M146" s="86">
        <f>K146*L146</f>
        <v>6510.02</v>
      </c>
    </row>
    <row r="147" spans="1:13" ht="15" customHeight="1">
      <c r="A147" s="85">
        <v>118</v>
      </c>
      <c r="B147" s="3">
        <v>28</v>
      </c>
      <c r="C147" s="87" t="s">
        <v>394</v>
      </c>
      <c r="D147" s="87" t="s">
        <v>31</v>
      </c>
      <c r="E147" s="88" t="s">
        <v>296</v>
      </c>
      <c r="F147" s="88" t="s">
        <v>395</v>
      </c>
      <c r="G147" s="88" t="s">
        <v>98</v>
      </c>
      <c r="H147" s="89" t="s">
        <v>396</v>
      </c>
      <c r="I147" s="90">
        <v>37</v>
      </c>
      <c r="J147" s="90">
        <v>818</v>
      </c>
      <c r="K147" s="32"/>
      <c r="L147" s="33"/>
      <c r="M147" s="86"/>
    </row>
    <row r="148" spans="1:13" ht="15" customHeight="1">
      <c r="A148" s="85">
        <f>A147+1</f>
        <v>119</v>
      </c>
      <c r="B148" s="3"/>
      <c r="C148" s="87"/>
      <c r="D148" s="87"/>
      <c r="E148" s="88" t="s">
        <v>296</v>
      </c>
      <c r="F148" s="88" t="s">
        <v>397</v>
      </c>
      <c r="G148" s="88" t="s">
        <v>398</v>
      </c>
      <c r="H148" s="89" t="s">
        <v>399</v>
      </c>
      <c r="I148" s="90">
        <v>74</v>
      </c>
      <c r="J148" s="90">
        <v>1804</v>
      </c>
      <c r="K148" s="32"/>
      <c r="L148" s="33"/>
      <c r="M148" s="86"/>
    </row>
    <row r="149" spans="1:13" ht="15" customHeight="1">
      <c r="A149" s="85">
        <f>A148+1</f>
        <v>120</v>
      </c>
      <c r="B149" s="3"/>
      <c r="C149" s="87"/>
      <c r="D149" s="87"/>
      <c r="E149" s="88" t="s">
        <v>296</v>
      </c>
      <c r="F149" s="88" t="s">
        <v>400</v>
      </c>
      <c r="G149" s="88" t="s">
        <v>401</v>
      </c>
      <c r="H149" s="89" t="s">
        <v>402</v>
      </c>
      <c r="I149" s="90">
        <v>27</v>
      </c>
      <c r="J149" s="90">
        <v>383</v>
      </c>
      <c r="K149" s="32"/>
      <c r="L149" s="33"/>
      <c r="M149" s="86"/>
    </row>
    <row r="150" spans="1:13" ht="15" customHeight="1">
      <c r="A150" s="85"/>
      <c r="B150" s="3"/>
      <c r="C150" s="3"/>
      <c r="D150" s="3"/>
      <c r="E150" s="3"/>
      <c r="F150" s="3"/>
      <c r="G150" s="3"/>
      <c r="H150" s="3" t="s">
        <v>31</v>
      </c>
      <c r="I150" s="32">
        <f>SUM(I147:I149)</f>
        <v>138</v>
      </c>
      <c r="J150" s="32">
        <f>SUM(J147:J149)</f>
        <v>3005</v>
      </c>
      <c r="K150" s="32">
        <v>3005</v>
      </c>
      <c r="L150" s="33">
        <v>2.33</v>
      </c>
      <c r="M150" s="86">
        <f>K150*L150</f>
        <v>7001.6500000000005</v>
      </c>
    </row>
    <row r="151" spans="1:13" ht="15" customHeight="1">
      <c r="A151" s="85">
        <v>121</v>
      </c>
      <c r="B151" s="3">
        <v>29</v>
      </c>
      <c r="C151" s="87" t="s">
        <v>403</v>
      </c>
      <c r="D151" s="87" t="s">
        <v>31</v>
      </c>
      <c r="E151" s="88" t="s">
        <v>296</v>
      </c>
      <c r="F151" s="88" t="s">
        <v>404</v>
      </c>
      <c r="G151" s="88" t="s">
        <v>239</v>
      </c>
      <c r="H151" s="89" t="s">
        <v>405</v>
      </c>
      <c r="I151" s="90">
        <v>15</v>
      </c>
      <c r="J151" s="90">
        <v>211</v>
      </c>
      <c r="K151" s="32"/>
      <c r="L151" s="33"/>
      <c r="M151" s="86"/>
    </row>
    <row r="152" spans="1:13" ht="15" customHeight="1">
      <c r="A152" s="85">
        <f>A151+1</f>
        <v>122</v>
      </c>
      <c r="B152" s="3"/>
      <c r="C152" s="87"/>
      <c r="D152" s="87"/>
      <c r="E152" s="88" t="s">
        <v>296</v>
      </c>
      <c r="F152" s="88" t="s">
        <v>406</v>
      </c>
      <c r="G152" s="88" t="s">
        <v>46</v>
      </c>
      <c r="H152" s="89" t="s">
        <v>407</v>
      </c>
      <c r="I152" s="90">
        <v>57</v>
      </c>
      <c r="J152" s="90">
        <v>574</v>
      </c>
      <c r="K152" s="32"/>
      <c r="L152" s="33"/>
      <c r="M152" s="86"/>
    </row>
    <row r="153" spans="1:13" ht="15" customHeight="1">
      <c r="A153" s="85">
        <f>A152+1</f>
        <v>123</v>
      </c>
      <c r="B153" s="3"/>
      <c r="C153" s="87"/>
      <c r="D153" s="87"/>
      <c r="E153" s="88" t="s">
        <v>296</v>
      </c>
      <c r="F153" s="88" t="s">
        <v>408</v>
      </c>
      <c r="G153" s="88" t="s">
        <v>236</v>
      </c>
      <c r="H153" s="89" t="s">
        <v>409</v>
      </c>
      <c r="I153" s="90">
        <v>29</v>
      </c>
      <c r="J153" s="90">
        <v>447</v>
      </c>
      <c r="K153" s="32"/>
      <c r="L153" s="33"/>
      <c r="M153" s="86"/>
    </row>
    <row r="154" spans="1:13" ht="15" customHeight="1">
      <c r="A154" s="85">
        <f>A153+1</f>
        <v>124</v>
      </c>
      <c r="B154" s="3"/>
      <c r="C154" s="87"/>
      <c r="D154" s="87"/>
      <c r="E154" s="88" t="s">
        <v>296</v>
      </c>
      <c r="F154" s="88" t="s">
        <v>410</v>
      </c>
      <c r="G154" s="88" t="s">
        <v>165</v>
      </c>
      <c r="H154" s="89" t="s">
        <v>411</v>
      </c>
      <c r="I154" s="90">
        <v>16</v>
      </c>
      <c r="J154" s="90">
        <v>123</v>
      </c>
      <c r="K154" s="32"/>
      <c r="L154" s="33"/>
      <c r="M154" s="86"/>
    </row>
    <row r="155" spans="1:13" ht="15" customHeight="1">
      <c r="A155" s="85">
        <f>A154+1</f>
        <v>125</v>
      </c>
      <c r="B155" s="3"/>
      <c r="C155" s="3"/>
      <c r="D155" s="3"/>
      <c r="E155" s="88" t="s">
        <v>215</v>
      </c>
      <c r="F155" s="88" t="s">
        <v>241</v>
      </c>
      <c r="G155" s="88" t="s">
        <v>242</v>
      </c>
      <c r="H155" s="89" t="s">
        <v>243</v>
      </c>
      <c r="I155" s="90">
        <v>1</v>
      </c>
      <c r="J155" s="90">
        <v>7</v>
      </c>
      <c r="K155" s="32"/>
      <c r="L155" s="33"/>
      <c r="M155" s="86"/>
    </row>
    <row r="156" spans="1:13" ht="15" customHeight="1">
      <c r="A156" s="85"/>
      <c r="B156" s="3"/>
      <c r="C156" s="3"/>
      <c r="D156" s="3"/>
      <c r="E156" s="3"/>
      <c r="F156" s="3"/>
      <c r="G156" s="3"/>
      <c r="H156" s="3" t="s">
        <v>31</v>
      </c>
      <c r="I156" s="32">
        <f>SUM(I151:I155)</f>
        <v>118</v>
      </c>
      <c r="J156" s="32">
        <f>SUM(J151:J155)</f>
        <v>1362</v>
      </c>
      <c r="K156" s="32">
        <v>1500</v>
      </c>
      <c r="L156" s="33">
        <v>2.33</v>
      </c>
      <c r="M156" s="86">
        <f>K156*L156</f>
        <v>3495</v>
      </c>
    </row>
    <row r="157" spans="1:13" ht="15" customHeight="1">
      <c r="A157" s="85">
        <v>126</v>
      </c>
      <c r="B157" s="3">
        <v>30</v>
      </c>
      <c r="C157" s="87" t="s">
        <v>412</v>
      </c>
      <c r="D157" s="87" t="s">
        <v>31</v>
      </c>
      <c r="E157" s="88" t="s">
        <v>296</v>
      </c>
      <c r="F157" s="88" t="s">
        <v>413</v>
      </c>
      <c r="G157" s="88" t="s">
        <v>414</v>
      </c>
      <c r="H157" s="89" t="s">
        <v>608</v>
      </c>
      <c r="I157" s="90">
        <v>11</v>
      </c>
      <c r="J157" s="90">
        <v>240</v>
      </c>
      <c r="K157" s="32"/>
      <c r="L157" s="33"/>
      <c r="M157" s="86"/>
    </row>
    <row r="158" spans="1:13" ht="15" customHeight="1">
      <c r="A158" s="85">
        <f>A157+1</f>
        <v>127</v>
      </c>
      <c r="B158" s="3"/>
      <c r="C158" s="87"/>
      <c r="D158" s="87"/>
      <c r="E158" s="88" t="s">
        <v>296</v>
      </c>
      <c r="F158" s="88" t="s">
        <v>415</v>
      </c>
      <c r="G158" s="88" t="s">
        <v>38</v>
      </c>
      <c r="H158" s="89" t="s">
        <v>416</v>
      </c>
      <c r="I158" s="90">
        <v>96</v>
      </c>
      <c r="J158" s="90">
        <v>955</v>
      </c>
      <c r="K158" s="32"/>
      <c r="L158" s="33"/>
      <c r="M158" s="86"/>
    </row>
    <row r="159" spans="1:13" ht="15" customHeight="1">
      <c r="A159" s="85">
        <f>A158+1</f>
        <v>128</v>
      </c>
      <c r="B159" s="3"/>
      <c r="C159" s="87"/>
      <c r="D159" s="87"/>
      <c r="E159" s="88" t="s">
        <v>296</v>
      </c>
      <c r="F159" s="88" t="s">
        <v>417</v>
      </c>
      <c r="G159" s="88" t="s">
        <v>414</v>
      </c>
      <c r="H159" s="89" t="s">
        <v>418</v>
      </c>
      <c r="I159" s="90">
        <v>35</v>
      </c>
      <c r="J159" s="90">
        <v>712</v>
      </c>
      <c r="K159" s="32"/>
      <c r="L159" s="33"/>
      <c r="M159" s="86"/>
    </row>
    <row r="160" spans="1:13" ht="15" customHeight="1">
      <c r="A160" s="85">
        <f>A159+1</f>
        <v>129</v>
      </c>
      <c r="B160" s="3"/>
      <c r="C160" s="87"/>
      <c r="D160" s="87"/>
      <c r="E160" s="88" t="s">
        <v>296</v>
      </c>
      <c r="F160" s="88" t="s">
        <v>419</v>
      </c>
      <c r="G160" s="88" t="s">
        <v>62</v>
      </c>
      <c r="H160" s="89" t="s">
        <v>420</v>
      </c>
      <c r="I160" s="90">
        <v>22</v>
      </c>
      <c r="J160" s="90">
        <v>459</v>
      </c>
      <c r="K160" s="32"/>
      <c r="L160" s="33"/>
      <c r="M160" s="86"/>
    </row>
    <row r="161" spans="1:13" ht="15" customHeight="1">
      <c r="A161" s="85">
        <f>A160+1</f>
        <v>130</v>
      </c>
      <c r="B161" s="3"/>
      <c r="C161" s="87"/>
      <c r="D161" s="87"/>
      <c r="E161" s="88" t="s">
        <v>296</v>
      </c>
      <c r="F161" s="88" t="s">
        <v>421</v>
      </c>
      <c r="G161" s="88" t="s">
        <v>422</v>
      </c>
      <c r="H161" s="89" t="s">
        <v>423</v>
      </c>
      <c r="I161" s="90">
        <v>10</v>
      </c>
      <c r="J161" s="90">
        <v>194</v>
      </c>
      <c r="K161" s="32"/>
      <c r="L161" s="33"/>
      <c r="M161" s="86"/>
    </row>
    <row r="162" spans="1:13" ht="15" customHeight="1">
      <c r="A162" s="85">
        <f>A161+1</f>
        <v>131</v>
      </c>
      <c r="B162" s="3"/>
      <c r="C162" s="3"/>
      <c r="D162" s="3"/>
      <c r="E162" s="4">
        <v>46203</v>
      </c>
      <c r="F162" s="88" t="s">
        <v>424</v>
      </c>
      <c r="G162" s="88" t="s">
        <v>38</v>
      </c>
      <c r="H162" s="89" t="s">
        <v>609</v>
      </c>
      <c r="I162" s="90">
        <v>2</v>
      </c>
      <c r="J162" s="90">
        <v>56</v>
      </c>
      <c r="K162" s="32"/>
      <c r="L162" s="33"/>
      <c r="M162" s="86"/>
    </row>
    <row r="163" spans="1:13" ht="15" customHeight="1">
      <c r="A163" s="85"/>
      <c r="B163" s="3"/>
      <c r="C163" s="3"/>
      <c r="D163" s="3"/>
      <c r="E163" s="3"/>
      <c r="F163" s="3"/>
      <c r="G163" s="3"/>
      <c r="H163" s="3" t="s">
        <v>31</v>
      </c>
      <c r="I163" s="32">
        <f>SUM(I157:I162)</f>
        <v>176</v>
      </c>
      <c r="J163" s="32">
        <f>SUM(J157:J162)</f>
        <v>2616</v>
      </c>
      <c r="K163" s="32">
        <v>2616</v>
      </c>
      <c r="L163" s="33">
        <v>2.33</v>
      </c>
      <c r="M163" s="86">
        <f>K163*L163</f>
        <v>6095.28</v>
      </c>
    </row>
    <row r="164" spans="1:13" ht="15" customHeight="1">
      <c r="A164" s="85">
        <v>132</v>
      </c>
      <c r="B164" s="3">
        <v>31</v>
      </c>
      <c r="C164" s="87" t="s">
        <v>425</v>
      </c>
      <c r="D164" s="87" t="s">
        <v>31</v>
      </c>
      <c r="E164" s="88" t="s">
        <v>426</v>
      </c>
      <c r="F164" s="88" t="s">
        <v>427</v>
      </c>
      <c r="G164" s="88" t="s">
        <v>144</v>
      </c>
      <c r="H164" s="89" t="s">
        <v>428</v>
      </c>
      <c r="I164" s="90">
        <v>10</v>
      </c>
      <c r="J164" s="90">
        <v>165</v>
      </c>
      <c r="K164" s="32"/>
      <c r="L164" s="33"/>
      <c r="M164" s="86"/>
    </row>
    <row r="165" spans="1:13" ht="15" customHeight="1">
      <c r="A165" s="85">
        <f>A164+1</f>
        <v>133</v>
      </c>
      <c r="B165" s="3"/>
      <c r="C165" s="87"/>
      <c r="D165" s="87"/>
      <c r="E165" s="88" t="s">
        <v>426</v>
      </c>
      <c r="F165" s="88" t="s">
        <v>429</v>
      </c>
      <c r="G165" s="88" t="s">
        <v>139</v>
      </c>
      <c r="H165" s="89" t="s">
        <v>430</v>
      </c>
      <c r="I165" s="90">
        <v>10</v>
      </c>
      <c r="J165" s="90">
        <v>175</v>
      </c>
      <c r="K165" s="32"/>
      <c r="L165" s="33"/>
      <c r="M165" s="86"/>
    </row>
    <row r="166" spans="1:13" ht="15" customHeight="1">
      <c r="A166" s="85">
        <f>A165+1</f>
        <v>134</v>
      </c>
      <c r="B166" s="3"/>
      <c r="C166" s="87"/>
      <c r="D166" s="87"/>
      <c r="E166" s="88" t="s">
        <v>426</v>
      </c>
      <c r="F166" s="88" t="s">
        <v>431</v>
      </c>
      <c r="G166" s="88" t="s">
        <v>432</v>
      </c>
      <c r="H166" s="89" t="s">
        <v>433</v>
      </c>
      <c r="I166" s="90">
        <v>18</v>
      </c>
      <c r="J166" s="90">
        <v>333</v>
      </c>
      <c r="K166" s="32"/>
      <c r="L166" s="33"/>
      <c r="M166" s="86"/>
    </row>
    <row r="167" spans="1:13" ht="15" customHeight="1">
      <c r="A167" s="85">
        <f>A166+1</f>
        <v>135</v>
      </c>
      <c r="B167" s="3"/>
      <c r="C167" s="87"/>
      <c r="D167" s="87"/>
      <c r="E167" s="88" t="s">
        <v>426</v>
      </c>
      <c r="F167" s="88" t="s">
        <v>434</v>
      </c>
      <c r="G167" s="88" t="s">
        <v>435</v>
      </c>
      <c r="H167" s="89" t="s">
        <v>436</v>
      </c>
      <c r="I167" s="90">
        <v>32</v>
      </c>
      <c r="J167" s="90">
        <v>563</v>
      </c>
      <c r="K167" s="32"/>
      <c r="L167" s="33"/>
      <c r="M167" s="86"/>
    </row>
    <row r="168" spans="1:13" ht="15" customHeight="1">
      <c r="A168" s="85">
        <f>A167+1</f>
        <v>136</v>
      </c>
      <c r="B168" s="3"/>
      <c r="C168" s="87"/>
      <c r="D168" s="87"/>
      <c r="E168" s="88" t="s">
        <v>426</v>
      </c>
      <c r="F168" s="88" t="s">
        <v>437</v>
      </c>
      <c r="G168" s="88" t="s">
        <v>148</v>
      </c>
      <c r="H168" s="89" t="s">
        <v>438</v>
      </c>
      <c r="I168" s="90">
        <v>9</v>
      </c>
      <c r="J168" s="90">
        <v>142</v>
      </c>
      <c r="K168" s="32"/>
      <c r="L168" s="33"/>
      <c r="M168" s="86"/>
    </row>
    <row r="169" spans="1:13" ht="15" customHeight="1">
      <c r="A169" s="85"/>
      <c r="B169" s="3"/>
      <c r="C169" s="3"/>
      <c r="D169" s="3"/>
      <c r="E169" s="3"/>
      <c r="F169" s="3"/>
      <c r="G169" s="3"/>
      <c r="H169" s="3" t="s">
        <v>31</v>
      </c>
      <c r="I169" s="32">
        <f>SUM(I164:I168)</f>
        <v>79</v>
      </c>
      <c r="J169" s="32">
        <f>SUM(J164:J168)</f>
        <v>1378</v>
      </c>
      <c r="K169" s="32">
        <v>1500</v>
      </c>
      <c r="L169" s="33">
        <v>2.33</v>
      </c>
      <c r="M169" s="86">
        <f>K169*L169</f>
        <v>3495</v>
      </c>
    </row>
    <row r="170" spans="1:13" ht="15" customHeight="1">
      <c r="A170" s="85">
        <v>137</v>
      </c>
      <c r="B170" s="3">
        <v>32</v>
      </c>
      <c r="C170" s="87" t="s">
        <v>439</v>
      </c>
      <c r="D170" s="87" t="s">
        <v>31</v>
      </c>
      <c r="E170" s="88" t="s">
        <v>426</v>
      </c>
      <c r="F170" s="88" t="s">
        <v>440</v>
      </c>
      <c r="G170" s="88" t="s">
        <v>64</v>
      </c>
      <c r="H170" s="89" t="s">
        <v>441</v>
      </c>
      <c r="I170" s="90">
        <v>45</v>
      </c>
      <c r="J170" s="90">
        <v>925</v>
      </c>
      <c r="K170" s="32"/>
      <c r="L170" s="33"/>
      <c r="M170" s="86"/>
    </row>
    <row r="171" spans="1:13" ht="15" customHeight="1">
      <c r="A171" s="85">
        <f>A170+1</f>
        <v>138</v>
      </c>
      <c r="B171" s="3"/>
      <c r="C171" s="87"/>
      <c r="D171" s="87"/>
      <c r="E171" s="88" t="s">
        <v>426</v>
      </c>
      <c r="F171" s="88" t="s">
        <v>442</v>
      </c>
      <c r="G171" s="88" t="s">
        <v>45</v>
      </c>
      <c r="H171" s="89" t="s">
        <v>443</v>
      </c>
      <c r="I171" s="90">
        <v>10</v>
      </c>
      <c r="J171" s="90">
        <v>98</v>
      </c>
      <c r="K171" s="32"/>
      <c r="L171" s="33"/>
      <c r="M171" s="86"/>
    </row>
    <row r="172" spans="1:13" ht="15" customHeight="1">
      <c r="A172" s="85">
        <f>A171+1</f>
        <v>139</v>
      </c>
      <c r="B172" s="3"/>
      <c r="C172" s="87"/>
      <c r="D172" s="87"/>
      <c r="E172" s="88" t="s">
        <v>426</v>
      </c>
      <c r="F172" s="88" t="s">
        <v>444</v>
      </c>
      <c r="G172" s="88" t="s">
        <v>33</v>
      </c>
      <c r="H172" s="89" t="s">
        <v>445</v>
      </c>
      <c r="I172" s="90">
        <v>17</v>
      </c>
      <c r="J172" s="90">
        <v>148</v>
      </c>
      <c r="K172" s="32"/>
      <c r="L172" s="33"/>
      <c r="M172" s="86"/>
    </row>
    <row r="173" spans="1:13" ht="15" customHeight="1">
      <c r="A173" s="85">
        <f>A172+1</f>
        <v>140</v>
      </c>
      <c r="B173" s="3"/>
      <c r="C173" s="87"/>
      <c r="D173" s="87"/>
      <c r="E173" s="88" t="s">
        <v>426</v>
      </c>
      <c r="F173" s="88" t="s">
        <v>446</v>
      </c>
      <c r="G173" s="88" t="s">
        <v>32</v>
      </c>
      <c r="H173" s="89" t="s">
        <v>447</v>
      </c>
      <c r="I173" s="90">
        <v>14</v>
      </c>
      <c r="J173" s="90">
        <v>261</v>
      </c>
      <c r="K173" s="32"/>
      <c r="L173" s="33"/>
      <c r="M173" s="86"/>
    </row>
    <row r="174" spans="1:13" ht="15" customHeight="1">
      <c r="A174" s="85"/>
      <c r="B174" s="3"/>
      <c r="C174" s="3"/>
      <c r="D174" s="3"/>
      <c r="E174" s="3"/>
      <c r="F174" s="3"/>
      <c r="G174" s="3"/>
      <c r="H174" s="3" t="s">
        <v>31</v>
      </c>
      <c r="I174" s="32">
        <f>SUM(I170:I173)</f>
        <v>86</v>
      </c>
      <c r="J174" s="32">
        <f>SUM(J170:J173)</f>
        <v>1432</v>
      </c>
      <c r="K174" s="32">
        <v>1500</v>
      </c>
      <c r="L174" s="33">
        <v>2.33</v>
      </c>
      <c r="M174" s="86">
        <f>K174*L174</f>
        <v>3495</v>
      </c>
    </row>
    <row r="175" spans="1:13" ht="15" customHeight="1">
      <c r="A175" s="85">
        <v>141</v>
      </c>
      <c r="B175" s="3">
        <v>33</v>
      </c>
      <c r="C175" s="87" t="s">
        <v>448</v>
      </c>
      <c r="D175" s="87" t="s">
        <v>31</v>
      </c>
      <c r="E175" s="88" t="s">
        <v>426</v>
      </c>
      <c r="F175" s="88" t="s">
        <v>449</v>
      </c>
      <c r="G175" s="88" t="s">
        <v>37</v>
      </c>
      <c r="H175" s="89" t="s">
        <v>450</v>
      </c>
      <c r="I175" s="90">
        <v>246</v>
      </c>
      <c r="J175" s="90">
        <v>2740</v>
      </c>
      <c r="K175" s="32"/>
      <c r="L175" s="33"/>
      <c r="M175" s="86"/>
    </row>
    <row r="176" spans="1:13" ht="15" customHeight="1">
      <c r="A176" s="85"/>
      <c r="B176" s="3"/>
      <c r="C176" s="3"/>
      <c r="D176" s="3"/>
      <c r="E176" s="3"/>
      <c r="F176" s="3"/>
      <c r="G176" s="3"/>
      <c r="H176" s="3" t="s">
        <v>31</v>
      </c>
      <c r="I176" s="32">
        <v>246</v>
      </c>
      <c r="J176" s="32">
        <v>2740</v>
      </c>
      <c r="K176" s="32">
        <v>2740</v>
      </c>
      <c r="L176" s="33">
        <v>2.33</v>
      </c>
      <c r="M176" s="86">
        <f>K176*L176</f>
        <v>6384.2</v>
      </c>
    </row>
    <row r="177" spans="1:13" ht="15" customHeight="1">
      <c r="A177" s="85">
        <v>142</v>
      </c>
      <c r="B177" s="3">
        <v>34</v>
      </c>
      <c r="C177" s="87" t="s">
        <v>451</v>
      </c>
      <c r="D177" s="87" t="s">
        <v>31</v>
      </c>
      <c r="E177" s="88" t="s">
        <v>426</v>
      </c>
      <c r="F177" s="88" t="s">
        <v>452</v>
      </c>
      <c r="G177" s="88" t="s">
        <v>453</v>
      </c>
      <c r="H177" s="89" t="s">
        <v>454</v>
      </c>
      <c r="I177" s="90">
        <v>15</v>
      </c>
      <c r="J177" s="90">
        <v>389</v>
      </c>
      <c r="K177" s="32"/>
      <c r="L177" s="33"/>
      <c r="M177" s="86"/>
    </row>
    <row r="178" spans="1:13" ht="15" customHeight="1">
      <c r="A178" s="85">
        <f>A177+1</f>
        <v>143</v>
      </c>
      <c r="B178" s="3"/>
      <c r="C178" s="87"/>
      <c r="D178" s="87"/>
      <c r="E178" s="88" t="s">
        <v>426</v>
      </c>
      <c r="F178" s="88" t="s">
        <v>455</v>
      </c>
      <c r="G178" s="88" t="s">
        <v>54</v>
      </c>
      <c r="H178" s="89" t="s">
        <v>456</v>
      </c>
      <c r="I178" s="90">
        <v>16</v>
      </c>
      <c r="J178" s="90">
        <v>120</v>
      </c>
      <c r="K178" s="32"/>
      <c r="L178" s="33"/>
      <c r="M178" s="86"/>
    </row>
    <row r="179" spans="1:13" ht="15" customHeight="1">
      <c r="A179" s="85">
        <f>A178+1</f>
        <v>144</v>
      </c>
      <c r="B179" s="3"/>
      <c r="C179" s="87"/>
      <c r="D179" s="87"/>
      <c r="E179" s="88" t="s">
        <v>426</v>
      </c>
      <c r="F179" s="88" t="s">
        <v>457</v>
      </c>
      <c r="G179" s="88" t="s">
        <v>458</v>
      </c>
      <c r="H179" s="89" t="s">
        <v>459</v>
      </c>
      <c r="I179" s="90">
        <v>32</v>
      </c>
      <c r="J179" s="90">
        <v>667</v>
      </c>
      <c r="K179" s="32"/>
      <c r="L179" s="33"/>
      <c r="M179" s="86"/>
    </row>
    <row r="180" spans="1:13" ht="15" customHeight="1">
      <c r="A180" s="85">
        <f>A179+1</f>
        <v>145</v>
      </c>
      <c r="B180" s="3"/>
      <c r="C180" s="87"/>
      <c r="D180" s="87"/>
      <c r="E180" s="88" t="s">
        <v>426</v>
      </c>
      <c r="F180" s="88" t="s">
        <v>460</v>
      </c>
      <c r="G180" s="88" t="s">
        <v>461</v>
      </c>
      <c r="H180" s="89" t="s">
        <v>462</v>
      </c>
      <c r="I180" s="90">
        <v>18</v>
      </c>
      <c r="J180" s="90">
        <v>314</v>
      </c>
      <c r="K180" s="32"/>
      <c r="L180" s="33"/>
      <c r="M180" s="86"/>
    </row>
    <row r="181" spans="1:13" ht="15" customHeight="1">
      <c r="A181" s="85">
        <f>A180+1</f>
        <v>146</v>
      </c>
      <c r="B181" s="3"/>
      <c r="C181" s="3"/>
      <c r="D181" s="3"/>
      <c r="E181" s="4">
        <v>46202</v>
      </c>
      <c r="F181" s="88" t="s">
        <v>463</v>
      </c>
      <c r="G181" s="88" t="s">
        <v>461</v>
      </c>
      <c r="H181" s="91">
        <v>14008</v>
      </c>
      <c r="I181" s="90">
        <v>4</v>
      </c>
      <c r="J181" s="90">
        <v>20</v>
      </c>
      <c r="K181" s="32"/>
      <c r="L181" s="33"/>
      <c r="M181" s="86"/>
    </row>
    <row r="182" spans="1:13" ht="15" customHeight="1">
      <c r="A182" s="85"/>
      <c r="B182" s="3"/>
      <c r="C182" s="3"/>
      <c r="D182" s="3"/>
      <c r="E182" s="3"/>
      <c r="F182" s="3"/>
      <c r="G182" s="3"/>
      <c r="H182" s="3" t="s">
        <v>31</v>
      </c>
      <c r="I182" s="32">
        <f>SUM(I177:I181)</f>
        <v>85</v>
      </c>
      <c r="J182" s="32">
        <f>SUM(J177:J181)</f>
        <v>1510</v>
      </c>
      <c r="K182" s="32">
        <v>1510</v>
      </c>
      <c r="L182" s="33">
        <v>2.33</v>
      </c>
      <c r="M182" s="86">
        <f>K182*L182</f>
        <v>3518.3</v>
      </c>
    </row>
    <row r="183" spans="1:13" ht="15" customHeight="1">
      <c r="A183" s="85">
        <v>147</v>
      </c>
      <c r="B183" s="3">
        <v>35</v>
      </c>
      <c r="C183" s="87" t="s">
        <v>464</v>
      </c>
      <c r="D183" s="87" t="s">
        <v>31</v>
      </c>
      <c r="E183" s="88" t="s">
        <v>426</v>
      </c>
      <c r="F183" s="88" t="s">
        <v>465</v>
      </c>
      <c r="G183" s="88" t="s">
        <v>43</v>
      </c>
      <c r="H183" s="89" t="s">
        <v>466</v>
      </c>
      <c r="I183" s="90">
        <v>32</v>
      </c>
      <c r="J183" s="90">
        <v>425</v>
      </c>
      <c r="K183" s="32"/>
      <c r="L183" s="33"/>
      <c r="M183" s="86"/>
    </row>
    <row r="184" spans="1:13" ht="15" customHeight="1">
      <c r="A184" s="85">
        <f>A183+1</f>
        <v>148</v>
      </c>
      <c r="B184" s="3"/>
      <c r="C184" s="87"/>
      <c r="D184" s="87"/>
      <c r="E184" s="88" t="s">
        <v>426</v>
      </c>
      <c r="F184" s="88" t="s">
        <v>467</v>
      </c>
      <c r="G184" s="92" t="s">
        <v>212</v>
      </c>
      <c r="H184" s="89" t="s">
        <v>468</v>
      </c>
      <c r="I184" s="90">
        <v>3</v>
      </c>
      <c r="J184" s="90">
        <v>88</v>
      </c>
      <c r="K184" s="32"/>
      <c r="L184" s="33"/>
      <c r="M184" s="86"/>
    </row>
    <row r="185" spans="1:13" ht="15" customHeight="1">
      <c r="A185" s="85">
        <f t="shared" ref="A185:A190" si="2">A184+1</f>
        <v>149</v>
      </c>
      <c r="B185" s="3"/>
      <c r="C185" s="87"/>
      <c r="D185" s="87"/>
      <c r="E185" s="88" t="s">
        <v>426</v>
      </c>
      <c r="F185" s="88" t="s">
        <v>469</v>
      </c>
      <c r="G185" s="88" t="s">
        <v>84</v>
      </c>
      <c r="H185" s="89" t="s">
        <v>470</v>
      </c>
      <c r="I185" s="90">
        <v>20</v>
      </c>
      <c r="J185" s="90">
        <v>418</v>
      </c>
      <c r="K185" s="32"/>
      <c r="L185" s="33"/>
      <c r="M185" s="86"/>
    </row>
    <row r="186" spans="1:13" ht="15" customHeight="1">
      <c r="A186" s="85">
        <f t="shared" si="2"/>
        <v>150</v>
      </c>
      <c r="B186" s="3"/>
      <c r="C186" s="87"/>
      <c r="D186" s="87"/>
      <c r="E186" s="88" t="s">
        <v>426</v>
      </c>
      <c r="F186" s="88" t="s">
        <v>471</v>
      </c>
      <c r="G186" s="88" t="s">
        <v>43</v>
      </c>
      <c r="H186" s="89" t="s">
        <v>472</v>
      </c>
      <c r="I186" s="90">
        <v>19</v>
      </c>
      <c r="J186" s="90">
        <v>404</v>
      </c>
      <c r="K186" s="32"/>
      <c r="L186" s="33"/>
      <c r="M186" s="86"/>
    </row>
    <row r="187" spans="1:13" ht="15" customHeight="1">
      <c r="A187" s="85">
        <f t="shared" si="2"/>
        <v>151</v>
      </c>
      <c r="B187" s="3"/>
      <c r="C187" s="87"/>
      <c r="D187" s="87"/>
      <c r="E187" s="88" t="s">
        <v>426</v>
      </c>
      <c r="F187" s="88" t="s">
        <v>473</v>
      </c>
      <c r="G187" s="88" t="s">
        <v>474</v>
      </c>
      <c r="H187" s="89" t="s">
        <v>610</v>
      </c>
      <c r="I187" s="90">
        <v>1</v>
      </c>
      <c r="J187" s="90">
        <v>3</v>
      </c>
      <c r="K187" s="32"/>
      <c r="L187" s="33"/>
      <c r="M187" s="86"/>
    </row>
    <row r="188" spans="1:13" ht="15" customHeight="1">
      <c r="A188" s="85">
        <f t="shared" si="2"/>
        <v>152</v>
      </c>
      <c r="B188" s="3"/>
      <c r="C188" s="87"/>
      <c r="D188" s="87"/>
      <c r="E188" s="88" t="s">
        <v>426</v>
      </c>
      <c r="F188" s="88" t="s">
        <v>475</v>
      </c>
      <c r="G188" s="88" t="s">
        <v>476</v>
      </c>
      <c r="H188" s="89" t="s">
        <v>477</v>
      </c>
      <c r="I188" s="90">
        <v>33</v>
      </c>
      <c r="J188" s="90">
        <v>470</v>
      </c>
      <c r="K188" s="32"/>
      <c r="L188" s="33"/>
      <c r="M188" s="86"/>
    </row>
    <row r="189" spans="1:13" ht="15" customHeight="1">
      <c r="A189" s="85">
        <f t="shared" si="2"/>
        <v>153</v>
      </c>
      <c r="B189" s="3"/>
      <c r="C189" s="87"/>
      <c r="D189" s="87"/>
      <c r="E189" s="88" t="s">
        <v>426</v>
      </c>
      <c r="F189" s="88" t="s">
        <v>478</v>
      </c>
      <c r="G189" s="88" t="s">
        <v>76</v>
      </c>
      <c r="H189" s="89" t="s">
        <v>479</v>
      </c>
      <c r="I189" s="90">
        <v>29</v>
      </c>
      <c r="J189" s="90">
        <v>361</v>
      </c>
      <c r="K189" s="32"/>
      <c r="L189" s="33"/>
      <c r="M189" s="86"/>
    </row>
    <row r="190" spans="1:13" ht="15" customHeight="1">
      <c r="A190" s="85">
        <f t="shared" si="2"/>
        <v>154</v>
      </c>
      <c r="B190" s="3"/>
      <c r="C190" s="87"/>
      <c r="D190" s="87"/>
      <c r="E190" s="88" t="s">
        <v>426</v>
      </c>
      <c r="F190" s="88" t="s">
        <v>480</v>
      </c>
      <c r="G190" s="88" t="s">
        <v>330</v>
      </c>
      <c r="H190" s="89" t="s">
        <v>481</v>
      </c>
      <c r="I190" s="90">
        <v>15</v>
      </c>
      <c r="J190" s="90">
        <v>337</v>
      </c>
      <c r="K190" s="32"/>
      <c r="L190" s="33"/>
      <c r="M190" s="86"/>
    </row>
    <row r="191" spans="1:13" ht="15" customHeight="1">
      <c r="A191" s="85"/>
      <c r="B191" s="3"/>
      <c r="C191" s="3"/>
      <c r="D191" s="3"/>
      <c r="E191" s="3"/>
      <c r="F191" s="3"/>
      <c r="G191" s="3"/>
      <c r="H191" s="3" t="s">
        <v>31</v>
      </c>
      <c r="I191" s="32">
        <f>SUM(I183:I190)</f>
        <v>152</v>
      </c>
      <c r="J191" s="32">
        <f>SUM(J183:J190)</f>
        <v>2506</v>
      </c>
      <c r="K191" s="32">
        <v>2506</v>
      </c>
      <c r="L191" s="33">
        <v>2.33</v>
      </c>
      <c r="M191" s="86">
        <f>K191*L191</f>
        <v>5838.9800000000005</v>
      </c>
    </row>
    <row r="192" spans="1:13" ht="15" customHeight="1">
      <c r="A192" s="85">
        <v>155</v>
      </c>
      <c r="B192" s="3">
        <v>36</v>
      </c>
      <c r="C192" s="87" t="s">
        <v>482</v>
      </c>
      <c r="D192" s="87" t="s">
        <v>31</v>
      </c>
      <c r="E192" s="88" t="s">
        <v>426</v>
      </c>
      <c r="F192" s="88" t="s">
        <v>483</v>
      </c>
      <c r="G192" s="88" t="s">
        <v>66</v>
      </c>
      <c r="H192" s="89" t="s">
        <v>484</v>
      </c>
      <c r="I192" s="90">
        <v>32</v>
      </c>
      <c r="J192" s="90">
        <v>812</v>
      </c>
      <c r="K192" s="32"/>
      <c r="L192" s="33"/>
      <c r="M192" s="86"/>
    </row>
    <row r="193" spans="1:13" ht="15" customHeight="1">
      <c r="A193" s="85">
        <f>A192+1</f>
        <v>156</v>
      </c>
      <c r="B193" s="3"/>
      <c r="C193" s="87"/>
      <c r="D193" s="87"/>
      <c r="E193" s="88" t="s">
        <v>426</v>
      </c>
      <c r="F193" s="88" t="s">
        <v>485</v>
      </c>
      <c r="G193" s="88" t="s">
        <v>61</v>
      </c>
      <c r="H193" s="89" t="s">
        <v>486</v>
      </c>
      <c r="I193" s="90">
        <v>30</v>
      </c>
      <c r="J193" s="90">
        <v>779</v>
      </c>
      <c r="K193" s="32"/>
      <c r="L193" s="33"/>
      <c r="M193" s="86"/>
    </row>
    <row r="194" spans="1:13" ht="15" customHeight="1">
      <c r="A194" s="85">
        <f>A193+1</f>
        <v>157</v>
      </c>
      <c r="B194" s="3"/>
      <c r="C194" s="87"/>
      <c r="D194" s="87"/>
      <c r="E194" s="88" t="s">
        <v>426</v>
      </c>
      <c r="F194" s="88" t="s">
        <v>487</v>
      </c>
      <c r="G194" s="88" t="s">
        <v>61</v>
      </c>
      <c r="H194" s="89" t="s">
        <v>488</v>
      </c>
      <c r="I194" s="90">
        <v>25</v>
      </c>
      <c r="J194" s="90">
        <v>409</v>
      </c>
      <c r="K194" s="32"/>
      <c r="L194" s="33"/>
      <c r="M194" s="86"/>
    </row>
    <row r="195" spans="1:13" ht="15" customHeight="1">
      <c r="A195" s="85">
        <f>A194+1</f>
        <v>158</v>
      </c>
      <c r="B195" s="3"/>
      <c r="C195" s="87"/>
      <c r="D195" s="87"/>
      <c r="E195" s="88" t="s">
        <v>426</v>
      </c>
      <c r="F195" s="88" t="s">
        <v>489</v>
      </c>
      <c r="G195" s="88" t="s">
        <v>66</v>
      </c>
      <c r="H195" s="89" t="s">
        <v>611</v>
      </c>
      <c r="I195" s="90">
        <v>18</v>
      </c>
      <c r="J195" s="90">
        <v>389</v>
      </c>
      <c r="K195" s="32"/>
      <c r="L195" s="33"/>
      <c r="M195" s="86"/>
    </row>
    <row r="196" spans="1:13" ht="15" customHeight="1">
      <c r="A196" s="85">
        <f>A195+1</f>
        <v>159</v>
      </c>
      <c r="B196" s="3"/>
      <c r="C196" s="87"/>
      <c r="D196" s="87"/>
      <c r="E196" s="88" t="s">
        <v>426</v>
      </c>
      <c r="F196" s="88" t="s">
        <v>490</v>
      </c>
      <c r="G196" s="92" t="s">
        <v>157</v>
      </c>
      <c r="H196" s="89" t="s">
        <v>491</v>
      </c>
      <c r="I196" s="90">
        <v>2</v>
      </c>
      <c r="J196" s="90">
        <v>16</v>
      </c>
      <c r="K196" s="32"/>
      <c r="L196" s="33"/>
      <c r="M196" s="86"/>
    </row>
    <row r="197" spans="1:13" ht="15" customHeight="1">
      <c r="A197" s="85">
        <f>A196+1</f>
        <v>160</v>
      </c>
      <c r="B197" s="3"/>
      <c r="C197" s="87"/>
      <c r="D197" s="87"/>
      <c r="E197" s="88" t="s">
        <v>426</v>
      </c>
      <c r="F197" s="88" t="s">
        <v>492</v>
      </c>
      <c r="G197" s="88" t="s">
        <v>66</v>
      </c>
      <c r="H197" s="89" t="s">
        <v>493</v>
      </c>
      <c r="I197" s="90">
        <v>8</v>
      </c>
      <c r="J197" s="90">
        <v>46</v>
      </c>
      <c r="K197" s="32"/>
      <c r="L197" s="33"/>
      <c r="M197" s="86"/>
    </row>
    <row r="198" spans="1:13" ht="15" customHeight="1">
      <c r="A198" s="85"/>
      <c r="B198" s="3"/>
      <c r="C198" s="3"/>
      <c r="D198" s="3"/>
      <c r="E198" s="3"/>
      <c r="F198" s="3"/>
      <c r="G198" s="3"/>
      <c r="H198" s="3" t="s">
        <v>31</v>
      </c>
      <c r="I198" s="32">
        <f>SUM(I192:I197)</f>
        <v>115</v>
      </c>
      <c r="J198" s="32">
        <f>SUM(J192:J197)</f>
        <v>2451</v>
      </c>
      <c r="K198" s="32">
        <v>2451</v>
      </c>
      <c r="L198" s="33">
        <v>2.33</v>
      </c>
      <c r="M198" s="86">
        <f>K198*L198</f>
        <v>5710.83</v>
      </c>
    </row>
    <row r="199" spans="1:13" ht="15" customHeight="1">
      <c r="A199" s="85">
        <v>161</v>
      </c>
      <c r="B199" s="3">
        <v>37</v>
      </c>
      <c r="C199" s="87" t="s">
        <v>494</v>
      </c>
      <c r="D199" s="87" t="s">
        <v>31</v>
      </c>
      <c r="E199" s="88" t="s">
        <v>426</v>
      </c>
      <c r="F199" s="88" t="s">
        <v>495</v>
      </c>
      <c r="G199" s="88" t="s">
        <v>47</v>
      </c>
      <c r="H199" s="89" t="s">
        <v>496</v>
      </c>
      <c r="I199" s="90">
        <v>25</v>
      </c>
      <c r="J199" s="90">
        <v>507</v>
      </c>
      <c r="K199" s="32"/>
      <c r="L199" s="33"/>
      <c r="M199" s="86"/>
    </row>
    <row r="200" spans="1:13" ht="15" customHeight="1">
      <c r="A200" s="85">
        <f t="shared" ref="A200:A205" si="3">A199+1</f>
        <v>162</v>
      </c>
      <c r="B200" s="3"/>
      <c r="C200" s="87"/>
      <c r="D200" s="87"/>
      <c r="E200" s="88" t="s">
        <v>426</v>
      </c>
      <c r="F200" s="88" t="s">
        <v>497</v>
      </c>
      <c r="G200" s="88" t="s">
        <v>498</v>
      </c>
      <c r="H200" s="89" t="s">
        <v>612</v>
      </c>
      <c r="I200" s="90">
        <v>42</v>
      </c>
      <c r="J200" s="90">
        <v>494</v>
      </c>
      <c r="K200" s="32"/>
      <c r="L200" s="33"/>
      <c r="M200" s="86"/>
    </row>
    <row r="201" spans="1:13" ht="15" customHeight="1">
      <c r="A201" s="85">
        <f t="shared" si="3"/>
        <v>163</v>
      </c>
      <c r="B201" s="3"/>
      <c r="C201" s="87"/>
      <c r="D201" s="87"/>
      <c r="E201" s="88" t="s">
        <v>426</v>
      </c>
      <c r="F201" s="88" t="s">
        <v>499</v>
      </c>
      <c r="G201" s="88" t="s">
        <v>500</v>
      </c>
      <c r="H201" s="89" t="s">
        <v>501</v>
      </c>
      <c r="I201" s="90">
        <v>64</v>
      </c>
      <c r="J201" s="90">
        <v>1005</v>
      </c>
      <c r="K201" s="32"/>
      <c r="L201" s="33"/>
      <c r="M201" s="86"/>
    </row>
    <row r="202" spans="1:13" ht="15" customHeight="1">
      <c r="A202" s="85">
        <f t="shared" si="3"/>
        <v>164</v>
      </c>
      <c r="B202" s="3"/>
      <c r="C202" s="87"/>
      <c r="D202" s="87"/>
      <c r="E202" s="88" t="s">
        <v>426</v>
      </c>
      <c r="F202" s="88" t="s">
        <v>502</v>
      </c>
      <c r="G202" s="88" t="s">
        <v>500</v>
      </c>
      <c r="H202" s="89" t="s">
        <v>613</v>
      </c>
      <c r="I202" s="90">
        <v>14</v>
      </c>
      <c r="J202" s="90">
        <v>180</v>
      </c>
      <c r="K202" s="32"/>
      <c r="L202" s="33"/>
      <c r="M202" s="86"/>
    </row>
    <row r="203" spans="1:13" ht="15" customHeight="1">
      <c r="A203" s="85">
        <f t="shared" si="3"/>
        <v>165</v>
      </c>
      <c r="B203" s="3"/>
      <c r="C203" s="87"/>
      <c r="D203" s="87"/>
      <c r="E203" s="88" t="s">
        <v>426</v>
      </c>
      <c r="F203" s="88" t="s">
        <v>503</v>
      </c>
      <c r="G203" s="88" t="s">
        <v>504</v>
      </c>
      <c r="H203" s="89" t="s">
        <v>614</v>
      </c>
      <c r="I203" s="90">
        <v>24</v>
      </c>
      <c r="J203" s="90">
        <v>240</v>
      </c>
      <c r="K203" s="32"/>
      <c r="L203" s="33"/>
      <c r="M203" s="86"/>
    </row>
    <row r="204" spans="1:13" ht="15" customHeight="1">
      <c r="A204" s="85">
        <f t="shared" si="3"/>
        <v>166</v>
      </c>
      <c r="B204" s="3"/>
      <c r="C204" s="87"/>
      <c r="D204" s="87"/>
      <c r="E204" s="88" t="s">
        <v>426</v>
      </c>
      <c r="F204" s="88" t="s">
        <v>505</v>
      </c>
      <c r="G204" s="88" t="s">
        <v>506</v>
      </c>
      <c r="H204" s="89" t="s">
        <v>507</v>
      </c>
      <c r="I204" s="90">
        <v>1</v>
      </c>
      <c r="J204" s="90">
        <v>19</v>
      </c>
      <c r="K204" s="32"/>
      <c r="L204" s="33"/>
      <c r="M204" s="86"/>
    </row>
    <row r="205" spans="1:13" ht="15" customHeight="1">
      <c r="A205" s="85">
        <f t="shared" si="3"/>
        <v>167</v>
      </c>
      <c r="B205" s="3"/>
      <c r="C205" s="87"/>
      <c r="D205" s="87"/>
      <c r="E205" s="88" t="s">
        <v>426</v>
      </c>
      <c r="F205" s="88" t="s">
        <v>508</v>
      </c>
      <c r="G205" s="88" t="s">
        <v>273</v>
      </c>
      <c r="H205" s="89" t="s">
        <v>509</v>
      </c>
      <c r="I205" s="90">
        <v>20</v>
      </c>
      <c r="J205" s="90">
        <v>345</v>
      </c>
      <c r="K205" s="32"/>
      <c r="L205" s="33"/>
      <c r="M205" s="86"/>
    </row>
    <row r="206" spans="1:13" ht="15" customHeight="1">
      <c r="A206" s="85"/>
      <c r="B206" s="3"/>
      <c r="C206" s="3"/>
      <c r="D206" s="3"/>
      <c r="E206" s="3"/>
      <c r="F206" s="3"/>
      <c r="G206" s="3"/>
      <c r="H206" s="3" t="s">
        <v>31</v>
      </c>
      <c r="I206" s="32">
        <f>SUM(I199:I205)</f>
        <v>190</v>
      </c>
      <c r="J206" s="32">
        <f>SUM(J199:J205)</f>
        <v>2790</v>
      </c>
      <c r="K206" s="32">
        <v>2790</v>
      </c>
      <c r="L206" s="33">
        <v>2.33</v>
      </c>
      <c r="M206" s="86">
        <f>K206*L206</f>
        <v>6500.7</v>
      </c>
    </row>
    <row r="207" spans="1:13" ht="15" customHeight="1">
      <c r="A207" s="85">
        <v>168</v>
      </c>
      <c r="B207" s="3">
        <v>38</v>
      </c>
      <c r="C207" s="87" t="s">
        <v>510</v>
      </c>
      <c r="D207" s="87" t="s">
        <v>31</v>
      </c>
      <c r="E207" s="88" t="s">
        <v>511</v>
      </c>
      <c r="F207" s="88" t="s">
        <v>512</v>
      </c>
      <c r="G207" s="88" t="s">
        <v>85</v>
      </c>
      <c r="H207" s="89" t="s">
        <v>513</v>
      </c>
      <c r="I207" s="90">
        <v>43</v>
      </c>
      <c r="J207" s="90">
        <v>528</v>
      </c>
      <c r="K207" s="32"/>
      <c r="L207" s="33"/>
      <c r="M207" s="86"/>
    </row>
    <row r="208" spans="1:13" ht="15" customHeight="1">
      <c r="A208" s="85">
        <f>A207+1</f>
        <v>169</v>
      </c>
      <c r="B208" s="3"/>
      <c r="C208" s="87"/>
      <c r="D208" s="87"/>
      <c r="E208" s="88" t="s">
        <v>511</v>
      </c>
      <c r="F208" s="88" t="s">
        <v>514</v>
      </c>
      <c r="G208" s="88" t="s">
        <v>32</v>
      </c>
      <c r="H208" s="89" t="s">
        <v>515</v>
      </c>
      <c r="I208" s="90">
        <v>23</v>
      </c>
      <c r="J208" s="90">
        <v>485</v>
      </c>
      <c r="K208" s="32"/>
      <c r="L208" s="33"/>
      <c r="M208" s="86"/>
    </row>
    <row r="209" spans="1:13" ht="15" customHeight="1">
      <c r="A209" s="85">
        <f>A208+1</f>
        <v>170</v>
      </c>
      <c r="B209" s="3"/>
      <c r="C209" s="87"/>
      <c r="D209" s="87"/>
      <c r="E209" s="88" t="s">
        <v>511</v>
      </c>
      <c r="F209" s="88" t="s">
        <v>516</v>
      </c>
      <c r="G209" s="88" t="s">
        <v>39</v>
      </c>
      <c r="H209" s="89" t="s">
        <v>517</v>
      </c>
      <c r="I209" s="90">
        <v>19</v>
      </c>
      <c r="J209" s="90">
        <v>323</v>
      </c>
      <c r="K209" s="32"/>
      <c r="L209" s="33"/>
      <c r="M209" s="86"/>
    </row>
    <row r="210" spans="1:13" ht="15" customHeight="1">
      <c r="A210" s="85">
        <f>A209+1</f>
        <v>171</v>
      </c>
      <c r="B210" s="3"/>
      <c r="C210" s="87"/>
      <c r="D210" s="87"/>
      <c r="E210" s="88" t="s">
        <v>511</v>
      </c>
      <c r="F210" s="88" t="s">
        <v>518</v>
      </c>
      <c r="G210" s="88" t="s">
        <v>64</v>
      </c>
      <c r="H210" s="89" t="s">
        <v>519</v>
      </c>
      <c r="I210" s="90">
        <v>2</v>
      </c>
      <c r="J210" s="90">
        <v>58</v>
      </c>
      <c r="K210" s="32"/>
      <c r="L210" s="33"/>
      <c r="M210" s="86"/>
    </row>
    <row r="211" spans="1:13" ht="15" customHeight="1">
      <c r="A211" s="85"/>
      <c r="B211" s="3"/>
      <c r="C211" s="3"/>
      <c r="D211" s="3"/>
      <c r="E211" s="3"/>
      <c r="F211" s="3"/>
      <c r="G211" s="3"/>
      <c r="H211" s="3" t="s">
        <v>31</v>
      </c>
      <c r="I211" s="32">
        <f>SUM(I207:I210)</f>
        <v>87</v>
      </c>
      <c r="J211" s="32">
        <f>SUM(J207:J210)</f>
        <v>1394</v>
      </c>
      <c r="K211" s="32">
        <v>1500</v>
      </c>
      <c r="L211" s="33">
        <v>2.33</v>
      </c>
      <c r="M211" s="86">
        <f>K211*L211</f>
        <v>3495</v>
      </c>
    </row>
    <row r="212" spans="1:13" ht="15" customHeight="1">
      <c r="A212" s="85">
        <v>172</v>
      </c>
      <c r="B212" s="3">
        <v>39</v>
      </c>
      <c r="C212" s="87" t="s">
        <v>520</v>
      </c>
      <c r="D212" s="87" t="s">
        <v>31</v>
      </c>
      <c r="E212" s="88" t="s">
        <v>511</v>
      </c>
      <c r="F212" s="88" t="s">
        <v>521</v>
      </c>
      <c r="G212" s="88" t="s">
        <v>522</v>
      </c>
      <c r="H212" s="89" t="s">
        <v>523</v>
      </c>
      <c r="I212" s="90">
        <v>56</v>
      </c>
      <c r="J212" s="90">
        <v>763</v>
      </c>
      <c r="K212" s="32"/>
      <c r="L212" s="33"/>
      <c r="M212" s="86"/>
    </row>
    <row r="213" spans="1:13" ht="15" customHeight="1">
      <c r="A213" s="85">
        <f>A212+1</f>
        <v>173</v>
      </c>
      <c r="B213" s="3"/>
      <c r="C213" s="87"/>
      <c r="D213" s="87"/>
      <c r="E213" s="88" t="s">
        <v>511</v>
      </c>
      <c r="F213" s="88" t="s">
        <v>524</v>
      </c>
      <c r="G213" s="88" t="s">
        <v>525</v>
      </c>
      <c r="H213" s="89" t="s">
        <v>526</v>
      </c>
      <c r="I213" s="90">
        <v>15</v>
      </c>
      <c r="J213" s="90">
        <v>221</v>
      </c>
      <c r="K213" s="32"/>
      <c r="L213" s="33"/>
      <c r="M213" s="86"/>
    </row>
    <row r="214" spans="1:13" ht="15" customHeight="1">
      <c r="A214" s="85">
        <f>A213+1</f>
        <v>174</v>
      </c>
      <c r="B214" s="3"/>
      <c r="C214" s="87"/>
      <c r="D214" s="87"/>
      <c r="E214" s="88" t="s">
        <v>511</v>
      </c>
      <c r="F214" s="88" t="s">
        <v>527</v>
      </c>
      <c r="G214" s="88" t="s">
        <v>86</v>
      </c>
      <c r="H214" s="89" t="s">
        <v>528</v>
      </c>
      <c r="I214" s="90">
        <v>10</v>
      </c>
      <c r="J214" s="90">
        <v>282</v>
      </c>
      <c r="K214" s="32"/>
      <c r="L214" s="33"/>
      <c r="M214" s="86"/>
    </row>
    <row r="215" spans="1:13" ht="15" customHeight="1">
      <c r="A215" s="85">
        <f>A214+1</f>
        <v>175</v>
      </c>
      <c r="B215" s="3"/>
      <c r="C215" s="87"/>
      <c r="D215" s="87"/>
      <c r="E215" s="88" t="s">
        <v>511</v>
      </c>
      <c r="F215" s="88" t="s">
        <v>529</v>
      </c>
      <c r="G215" s="88" t="s">
        <v>530</v>
      </c>
      <c r="H215" s="89" t="s">
        <v>531</v>
      </c>
      <c r="I215" s="90">
        <v>10</v>
      </c>
      <c r="J215" s="90">
        <v>129</v>
      </c>
      <c r="K215" s="32"/>
      <c r="L215" s="33"/>
      <c r="M215" s="86"/>
    </row>
    <row r="216" spans="1:13" ht="15" customHeight="1">
      <c r="A216" s="85"/>
      <c r="B216" s="3"/>
      <c r="C216" s="3"/>
      <c r="D216" s="3"/>
      <c r="E216" s="3"/>
      <c r="F216" s="3"/>
      <c r="G216" s="3"/>
      <c r="H216" s="3" t="s">
        <v>31</v>
      </c>
      <c r="I216" s="32">
        <f>SUM(I212:I215)</f>
        <v>91</v>
      </c>
      <c r="J216" s="32">
        <f>SUM(J212:J215)</f>
        <v>1395</v>
      </c>
      <c r="K216" s="32">
        <v>1500</v>
      </c>
      <c r="L216" s="33">
        <v>2.33</v>
      </c>
      <c r="M216" s="86">
        <f>K216*L216</f>
        <v>3495</v>
      </c>
    </row>
    <row r="217" spans="1:13" ht="15" customHeight="1">
      <c r="A217" s="85">
        <v>176</v>
      </c>
      <c r="B217" s="3">
        <v>40</v>
      </c>
      <c r="C217" s="87" t="s">
        <v>532</v>
      </c>
      <c r="D217" s="87" t="s">
        <v>31</v>
      </c>
      <c r="E217" s="88" t="s">
        <v>511</v>
      </c>
      <c r="F217" s="88" t="s">
        <v>533</v>
      </c>
      <c r="G217" s="88" t="s">
        <v>48</v>
      </c>
      <c r="H217" s="89" t="s">
        <v>534</v>
      </c>
      <c r="I217" s="90">
        <v>22</v>
      </c>
      <c r="J217" s="90">
        <v>355</v>
      </c>
      <c r="K217" s="32"/>
      <c r="L217" s="33"/>
      <c r="M217" s="86"/>
    </row>
    <row r="218" spans="1:13" ht="15" customHeight="1">
      <c r="A218" s="85">
        <f>A217+1</f>
        <v>177</v>
      </c>
      <c r="B218" s="3"/>
      <c r="C218" s="87"/>
      <c r="D218" s="87"/>
      <c r="E218" s="88" t="s">
        <v>511</v>
      </c>
      <c r="F218" s="88" t="s">
        <v>535</v>
      </c>
      <c r="G218" s="88" t="s">
        <v>165</v>
      </c>
      <c r="H218" s="89" t="s">
        <v>536</v>
      </c>
      <c r="I218" s="90">
        <v>3</v>
      </c>
      <c r="J218" s="90">
        <v>22</v>
      </c>
      <c r="K218" s="32"/>
      <c r="L218" s="33"/>
      <c r="M218" s="86"/>
    </row>
    <row r="219" spans="1:13" ht="15" customHeight="1">
      <c r="A219" s="85">
        <f>A218+1</f>
        <v>178</v>
      </c>
      <c r="B219" s="3"/>
      <c r="C219" s="87"/>
      <c r="D219" s="87"/>
      <c r="E219" s="88" t="s">
        <v>511</v>
      </c>
      <c r="F219" s="88" t="s">
        <v>537</v>
      </c>
      <c r="G219" s="88" t="s">
        <v>46</v>
      </c>
      <c r="H219" s="89" t="s">
        <v>538</v>
      </c>
      <c r="I219" s="90">
        <v>36</v>
      </c>
      <c r="J219" s="90">
        <v>1178</v>
      </c>
      <c r="K219" s="32"/>
      <c r="L219" s="33"/>
      <c r="M219" s="86"/>
    </row>
    <row r="220" spans="1:13" ht="15" customHeight="1">
      <c r="A220" s="85">
        <f>A219+1</f>
        <v>179</v>
      </c>
      <c r="B220" s="3"/>
      <c r="C220" s="87"/>
      <c r="D220" s="87"/>
      <c r="E220" s="88" t="s">
        <v>511</v>
      </c>
      <c r="F220" s="88" t="s">
        <v>539</v>
      </c>
      <c r="G220" s="88" t="s">
        <v>372</v>
      </c>
      <c r="H220" s="89" t="s">
        <v>540</v>
      </c>
      <c r="I220" s="90">
        <v>40</v>
      </c>
      <c r="J220" s="90">
        <v>677</v>
      </c>
      <c r="K220" s="32"/>
      <c r="L220" s="33"/>
      <c r="M220" s="86"/>
    </row>
    <row r="221" spans="1:13" ht="15" customHeight="1">
      <c r="A221" s="85"/>
      <c r="B221" s="3"/>
      <c r="C221" s="3"/>
      <c r="D221" s="3"/>
      <c r="E221" s="3"/>
      <c r="F221" s="3"/>
      <c r="G221" s="3"/>
      <c r="H221" s="3" t="s">
        <v>31</v>
      </c>
      <c r="I221" s="32">
        <f>SUM(I217:I220)</f>
        <v>101</v>
      </c>
      <c r="J221" s="32">
        <f>SUM(J217:J220)</f>
        <v>2232</v>
      </c>
      <c r="K221" s="32">
        <v>2232</v>
      </c>
      <c r="L221" s="33">
        <v>2.33</v>
      </c>
      <c r="M221" s="86">
        <f>K221*L221</f>
        <v>5200.5600000000004</v>
      </c>
    </row>
    <row r="222" spans="1:13" ht="15" customHeight="1">
      <c r="A222" s="85">
        <v>180</v>
      </c>
      <c r="B222" s="3">
        <v>41</v>
      </c>
      <c r="C222" s="87" t="s">
        <v>541</v>
      </c>
      <c r="D222" s="87" t="s">
        <v>31</v>
      </c>
      <c r="E222" s="88" t="s">
        <v>511</v>
      </c>
      <c r="F222" s="88" t="s">
        <v>542</v>
      </c>
      <c r="G222" s="88" t="s">
        <v>543</v>
      </c>
      <c r="H222" s="89" t="s">
        <v>544</v>
      </c>
      <c r="I222" s="90">
        <v>2</v>
      </c>
      <c r="J222" s="90">
        <v>14</v>
      </c>
      <c r="K222" s="32"/>
      <c r="L222" s="33"/>
      <c r="M222" s="86"/>
    </row>
    <row r="223" spans="1:13" ht="15" customHeight="1">
      <c r="A223" s="85">
        <f>A222+1</f>
        <v>181</v>
      </c>
      <c r="B223" s="3"/>
      <c r="C223" s="87"/>
      <c r="D223" s="87"/>
      <c r="E223" s="88" t="s">
        <v>511</v>
      </c>
      <c r="F223" s="88" t="s">
        <v>545</v>
      </c>
      <c r="G223" s="88" t="s">
        <v>546</v>
      </c>
      <c r="H223" s="89" t="s">
        <v>547</v>
      </c>
      <c r="I223" s="90">
        <v>15</v>
      </c>
      <c r="J223" s="90">
        <v>269</v>
      </c>
      <c r="K223" s="32"/>
      <c r="L223" s="33"/>
      <c r="M223" s="86"/>
    </row>
    <row r="224" spans="1:13" ht="15" customHeight="1">
      <c r="A224" s="85">
        <f>A223+1</f>
        <v>182</v>
      </c>
      <c r="B224" s="3"/>
      <c r="C224" s="87"/>
      <c r="D224" s="87"/>
      <c r="E224" s="88" t="s">
        <v>511</v>
      </c>
      <c r="F224" s="88" t="s">
        <v>548</v>
      </c>
      <c r="G224" s="88" t="s">
        <v>42</v>
      </c>
      <c r="H224" s="89" t="s">
        <v>615</v>
      </c>
      <c r="I224" s="90">
        <v>45</v>
      </c>
      <c r="J224" s="90">
        <v>685</v>
      </c>
      <c r="K224" s="32"/>
      <c r="L224" s="33"/>
      <c r="M224" s="86"/>
    </row>
    <row r="225" spans="1:13" ht="15" customHeight="1">
      <c r="A225" s="85">
        <f>A224+1</f>
        <v>183</v>
      </c>
      <c r="B225" s="3"/>
      <c r="C225" s="87"/>
      <c r="D225" s="87"/>
      <c r="E225" s="88" t="s">
        <v>511</v>
      </c>
      <c r="F225" s="88" t="s">
        <v>549</v>
      </c>
      <c r="G225" s="88" t="s">
        <v>550</v>
      </c>
      <c r="H225" s="89" t="s">
        <v>616</v>
      </c>
      <c r="I225" s="90">
        <v>37</v>
      </c>
      <c r="J225" s="90">
        <v>738</v>
      </c>
      <c r="K225" s="32"/>
      <c r="L225" s="33"/>
      <c r="M225" s="86"/>
    </row>
    <row r="226" spans="1:13" ht="15" customHeight="1">
      <c r="A226" s="85">
        <f>A225+1</f>
        <v>184</v>
      </c>
      <c r="B226" s="3"/>
      <c r="C226" s="87"/>
      <c r="D226" s="87"/>
      <c r="E226" s="88" t="s">
        <v>511</v>
      </c>
      <c r="F226" s="88" t="s">
        <v>551</v>
      </c>
      <c r="G226" s="88" t="s">
        <v>546</v>
      </c>
      <c r="H226" s="89" t="s">
        <v>552</v>
      </c>
      <c r="I226" s="90">
        <v>7</v>
      </c>
      <c r="J226" s="90">
        <v>134</v>
      </c>
      <c r="K226" s="32"/>
      <c r="L226" s="33"/>
      <c r="M226" s="86"/>
    </row>
    <row r="227" spans="1:13" ht="15" customHeight="1">
      <c r="A227" s="85">
        <f>A226+1</f>
        <v>185</v>
      </c>
      <c r="B227" s="3"/>
      <c r="C227" s="3"/>
      <c r="D227" s="3"/>
      <c r="E227" s="88" t="s">
        <v>553</v>
      </c>
      <c r="F227" s="88" t="s">
        <v>554</v>
      </c>
      <c r="G227" s="88" t="s">
        <v>546</v>
      </c>
      <c r="H227" s="89" t="s">
        <v>555</v>
      </c>
      <c r="I227" s="90">
        <v>2</v>
      </c>
      <c r="J227" s="90">
        <v>14</v>
      </c>
      <c r="K227" s="32"/>
      <c r="L227" s="33"/>
      <c r="M227" s="86"/>
    </row>
    <row r="228" spans="1:13" ht="15" customHeight="1">
      <c r="A228" s="85"/>
      <c r="B228" s="3"/>
      <c r="C228" s="3"/>
      <c r="D228" s="3"/>
      <c r="E228" s="3"/>
      <c r="F228" s="3"/>
      <c r="G228" s="3"/>
      <c r="H228" s="3" t="s">
        <v>31</v>
      </c>
      <c r="I228" s="32">
        <f>SUM(I222:I227)</f>
        <v>108</v>
      </c>
      <c r="J228" s="32">
        <f>SUM(J222:J227)</f>
        <v>1854</v>
      </c>
      <c r="K228" s="32">
        <v>1854</v>
      </c>
      <c r="L228" s="33">
        <v>2.33</v>
      </c>
      <c r="M228" s="86">
        <f>K228*L228</f>
        <v>4319.82</v>
      </c>
    </row>
    <row r="229" spans="1:13" ht="15" customHeight="1">
      <c r="A229" s="85">
        <v>186</v>
      </c>
      <c r="B229" s="3">
        <v>42</v>
      </c>
      <c r="C229" s="87" t="s">
        <v>556</v>
      </c>
      <c r="D229" s="87" t="s">
        <v>31</v>
      </c>
      <c r="E229" s="88" t="s">
        <v>511</v>
      </c>
      <c r="F229" s="88" t="s">
        <v>557</v>
      </c>
      <c r="G229" s="88" t="s">
        <v>87</v>
      </c>
      <c r="H229" s="89" t="s">
        <v>558</v>
      </c>
      <c r="I229" s="90">
        <v>84</v>
      </c>
      <c r="J229" s="90">
        <v>1748</v>
      </c>
      <c r="K229" s="32"/>
      <c r="L229" s="33"/>
      <c r="M229" s="86"/>
    </row>
    <row r="230" spans="1:13" ht="15" customHeight="1">
      <c r="A230" s="85">
        <f>A229+1</f>
        <v>187</v>
      </c>
      <c r="B230" s="3"/>
      <c r="C230" s="87"/>
      <c r="D230" s="87"/>
      <c r="E230" s="88" t="s">
        <v>511</v>
      </c>
      <c r="F230" s="88" t="s">
        <v>559</v>
      </c>
      <c r="G230" s="88" t="s">
        <v>88</v>
      </c>
      <c r="H230" s="89" t="s">
        <v>560</v>
      </c>
      <c r="I230" s="90">
        <v>17</v>
      </c>
      <c r="J230" s="90">
        <v>186</v>
      </c>
      <c r="K230" s="32"/>
      <c r="L230" s="33"/>
      <c r="M230" s="86"/>
    </row>
    <row r="231" spans="1:13" ht="15" customHeight="1">
      <c r="A231" s="85">
        <f>A230+1</f>
        <v>188</v>
      </c>
      <c r="B231" s="3"/>
      <c r="C231" s="87"/>
      <c r="D231" s="87"/>
      <c r="E231" s="88" t="s">
        <v>511</v>
      </c>
      <c r="F231" s="88" t="s">
        <v>561</v>
      </c>
      <c r="G231" s="88" t="s">
        <v>83</v>
      </c>
      <c r="H231" s="89" t="s">
        <v>562</v>
      </c>
      <c r="I231" s="90">
        <v>11</v>
      </c>
      <c r="J231" s="90">
        <v>136</v>
      </c>
      <c r="K231" s="32"/>
      <c r="L231" s="33"/>
      <c r="M231" s="86"/>
    </row>
    <row r="232" spans="1:13" ht="15" customHeight="1">
      <c r="A232" s="85">
        <f>A231+1</f>
        <v>189</v>
      </c>
      <c r="B232" s="3"/>
      <c r="C232" s="87"/>
      <c r="D232" s="87"/>
      <c r="E232" s="88" t="s">
        <v>511</v>
      </c>
      <c r="F232" s="88" t="s">
        <v>563</v>
      </c>
      <c r="G232" s="88" t="s">
        <v>564</v>
      </c>
      <c r="H232" s="89" t="s">
        <v>565</v>
      </c>
      <c r="I232" s="90">
        <v>13</v>
      </c>
      <c r="J232" s="90">
        <v>296</v>
      </c>
      <c r="K232" s="32"/>
      <c r="L232" s="33"/>
      <c r="M232" s="86"/>
    </row>
    <row r="233" spans="1:13" ht="15" customHeight="1">
      <c r="A233" s="85">
        <f>A232+1</f>
        <v>190</v>
      </c>
      <c r="B233" s="3"/>
      <c r="C233" s="87"/>
      <c r="D233" s="87"/>
      <c r="E233" s="88" t="s">
        <v>511</v>
      </c>
      <c r="F233" s="88" t="s">
        <v>566</v>
      </c>
      <c r="G233" s="88" t="s">
        <v>114</v>
      </c>
      <c r="H233" s="89" t="s">
        <v>567</v>
      </c>
      <c r="I233" s="90">
        <v>1</v>
      </c>
      <c r="J233" s="90">
        <v>50</v>
      </c>
      <c r="K233" s="32"/>
      <c r="L233" s="33"/>
      <c r="M233" s="86"/>
    </row>
    <row r="234" spans="1:13" ht="15" customHeight="1">
      <c r="A234" s="85"/>
      <c r="B234" s="3"/>
      <c r="C234" s="3"/>
      <c r="D234" s="3"/>
      <c r="E234" s="3"/>
      <c r="F234" s="3"/>
      <c r="G234" s="3"/>
      <c r="H234" s="3" t="s">
        <v>31</v>
      </c>
      <c r="I234" s="32">
        <f>SUM(I229:I233)</f>
        <v>126</v>
      </c>
      <c r="J234" s="32">
        <f>SUM(J229:J233)</f>
        <v>2416</v>
      </c>
      <c r="K234" s="32">
        <v>2500</v>
      </c>
      <c r="L234" s="33">
        <v>2.33</v>
      </c>
      <c r="M234" s="86">
        <f>K234*L234</f>
        <v>5825</v>
      </c>
    </row>
    <row r="235" spans="1:13" ht="15" customHeight="1">
      <c r="A235" s="85">
        <v>191</v>
      </c>
      <c r="B235" s="3">
        <v>43</v>
      </c>
      <c r="C235" s="3"/>
      <c r="D235" s="87" t="s">
        <v>31</v>
      </c>
      <c r="E235" s="88" t="s">
        <v>93</v>
      </c>
      <c r="F235" s="88" t="s">
        <v>568</v>
      </c>
      <c r="G235" s="88" t="s">
        <v>89</v>
      </c>
      <c r="H235" s="89" t="s">
        <v>569</v>
      </c>
      <c r="I235" s="90">
        <v>100</v>
      </c>
      <c r="J235" s="90">
        <v>4100</v>
      </c>
      <c r="K235" s="32"/>
      <c r="L235" s="33"/>
      <c r="M235" s="86"/>
    </row>
    <row r="236" spans="1:13" ht="15" customHeight="1">
      <c r="A236" s="85">
        <f>A235+1</f>
        <v>192</v>
      </c>
      <c r="B236" s="3"/>
      <c r="C236" s="3"/>
      <c r="D236" s="3"/>
      <c r="E236" s="88" t="s">
        <v>93</v>
      </c>
      <c r="F236" s="88" t="s">
        <v>570</v>
      </c>
      <c r="G236" s="88" t="s">
        <v>571</v>
      </c>
      <c r="H236" s="89" t="s">
        <v>572</v>
      </c>
      <c r="I236" s="90">
        <v>2</v>
      </c>
      <c r="J236" s="90">
        <v>12</v>
      </c>
      <c r="K236" s="32"/>
      <c r="L236" s="33"/>
      <c r="M236" s="86"/>
    </row>
    <row r="237" spans="1:13" ht="15" customHeight="1">
      <c r="A237" s="85">
        <f>A236+1</f>
        <v>193</v>
      </c>
      <c r="B237" s="3"/>
      <c r="C237" s="3"/>
      <c r="D237" s="3"/>
      <c r="E237" s="88" t="s">
        <v>93</v>
      </c>
      <c r="F237" s="88" t="s">
        <v>573</v>
      </c>
      <c r="G237" s="88" t="s">
        <v>86</v>
      </c>
      <c r="H237" s="89" t="s">
        <v>574</v>
      </c>
      <c r="I237" s="90">
        <v>10</v>
      </c>
      <c r="J237" s="90">
        <v>260</v>
      </c>
      <c r="K237" s="32"/>
      <c r="L237" s="33"/>
      <c r="M237" s="86"/>
    </row>
    <row r="238" spans="1:13" ht="15" customHeight="1">
      <c r="A238" s="85"/>
      <c r="B238" s="3"/>
      <c r="C238" s="3"/>
      <c r="D238" s="3"/>
      <c r="E238" s="3"/>
      <c r="F238" s="3"/>
      <c r="G238" s="3"/>
      <c r="H238" s="3" t="s">
        <v>31</v>
      </c>
      <c r="I238" s="32">
        <f>SUM(I235:I237)</f>
        <v>112</v>
      </c>
      <c r="J238" s="32">
        <f>SUM(J235:J237)</f>
        <v>4372</v>
      </c>
      <c r="K238" s="32">
        <v>4372</v>
      </c>
      <c r="L238" s="33">
        <v>2.33</v>
      </c>
      <c r="M238" s="86">
        <f>K238*L238</f>
        <v>10186.76</v>
      </c>
    </row>
    <row r="239" spans="1:13" ht="15" customHeight="1">
      <c r="A239" s="85">
        <v>194</v>
      </c>
      <c r="B239" s="3">
        <v>44</v>
      </c>
      <c r="C239" s="3"/>
      <c r="D239" s="87" t="s">
        <v>31</v>
      </c>
      <c r="E239" s="88" t="s">
        <v>93</v>
      </c>
      <c r="F239" s="88" t="s">
        <v>575</v>
      </c>
      <c r="G239" s="88" t="s">
        <v>43</v>
      </c>
      <c r="H239" s="89" t="s">
        <v>617</v>
      </c>
      <c r="I239" s="90">
        <v>1</v>
      </c>
      <c r="J239" s="90">
        <v>2</v>
      </c>
      <c r="K239" s="32"/>
      <c r="L239" s="33"/>
      <c r="M239" s="86"/>
    </row>
    <row r="240" spans="1:13" ht="15" customHeight="1">
      <c r="A240" s="85">
        <f>A239+1</f>
        <v>195</v>
      </c>
      <c r="B240" s="3"/>
      <c r="C240" s="3"/>
      <c r="D240" s="3"/>
      <c r="E240" s="88" t="s">
        <v>93</v>
      </c>
      <c r="F240" s="88" t="s">
        <v>576</v>
      </c>
      <c r="G240" s="88" t="s">
        <v>260</v>
      </c>
      <c r="H240" s="89" t="s">
        <v>618</v>
      </c>
      <c r="I240" s="90">
        <v>54</v>
      </c>
      <c r="J240" s="90">
        <v>1133</v>
      </c>
      <c r="K240" s="32"/>
      <c r="L240" s="33"/>
      <c r="M240" s="86"/>
    </row>
    <row r="241" spans="1:13" ht="15" customHeight="1">
      <c r="A241" s="85">
        <f>A240+1</f>
        <v>196</v>
      </c>
      <c r="B241" s="3"/>
      <c r="C241" s="3"/>
      <c r="D241" s="3"/>
      <c r="E241" s="88" t="s">
        <v>93</v>
      </c>
      <c r="F241" s="88" t="s">
        <v>577</v>
      </c>
      <c r="G241" s="88" t="s">
        <v>578</v>
      </c>
      <c r="H241" s="89" t="s">
        <v>579</v>
      </c>
      <c r="I241" s="90">
        <v>2</v>
      </c>
      <c r="J241" s="90">
        <v>12</v>
      </c>
      <c r="K241" s="32"/>
      <c r="L241" s="33"/>
      <c r="M241" s="86"/>
    </row>
    <row r="242" spans="1:13" ht="15" customHeight="1">
      <c r="A242" s="85">
        <f>A241+1</f>
        <v>197</v>
      </c>
      <c r="B242" s="3"/>
      <c r="C242" s="3"/>
      <c r="D242" s="3"/>
      <c r="E242" s="88" t="s">
        <v>93</v>
      </c>
      <c r="F242" s="88" t="s">
        <v>580</v>
      </c>
      <c r="G242" s="88" t="s">
        <v>90</v>
      </c>
      <c r="H242" s="89" t="s">
        <v>619</v>
      </c>
      <c r="I242" s="90">
        <v>24</v>
      </c>
      <c r="J242" s="90">
        <v>271</v>
      </c>
      <c r="K242" s="32"/>
      <c r="L242" s="33"/>
      <c r="M242" s="86"/>
    </row>
    <row r="243" spans="1:13" ht="15" customHeight="1">
      <c r="A243" s="85">
        <f>A242+1</f>
        <v>198</v>
      </c>
      <c r="B243" s="3"/>
      <c r="C243" s="3"/>
      <c r="D243" s="3"/>
      <c r="E243" s="88" t="s">
        <v>93</v>
      </c>
      <c r="F243" s="88" t="s">
        <v>581</v>
      </c>
      <c r="G243" s="88" t="s">
        <v>248</v>
      </c>
      <c r="H243" s="89" t="s">
        <v>620</v>
      </c>
      <c r="I243" s="90">
        <v>78</v>
      </c>
      <c r="J243" s="90">
        <v>1256</v>
      </c>
      <c r="K243" s="32"/>
      <c r="L243" s="33"/>
      <c r="M243" s="86"/>
    </row>
    <row r="244" spans="1:13" ht="15" customHeight="1">
      <c r="A244" s="85">
        <f>A243+1</f>
        <v>199</v>
      </c>
      <c r="B244" s="3"/>
      <c r="C244" s="3"/>
      <c r="D244" s="3"/>
      <c r="E244" s="88" t="s">
        <v>93</v>
      </c>
      <c r="F244" s="88" t="s">
        <v>582</v>
      </c>
      <c r="G244" s="88" t="s">
        <v>43</v>
      </c>
      <c r="H244" s="89" t="s">
        <v>583</v>
      </c>
      <c r="I244" s="90">
        <v>5</v>
      </c>
      <c r="J244" s="90">
        <v>145</v>
      </c>
      <c r="K244" s="32"/>
      <c r="L244" s="33"/>
      <c r="M244" s="86"/>
    </row>
    <row r="245" spans="1:13" ht="15" customHeight="1">
      <c r="A245" s="85"/>
      <c r="B245" s="3"/>
      <c r="C245" s="3"/>
      <c r="D245" s="3"/>
      <c r="E245" s="3"/>
      <c r="F245" s="3"/>
      <c r="G245" s="3"/>
      <c r="H245" s="3" t="s">
        <v>31</v>
      </c>
      <c r="I245" s="32">
        <f>SUM(I239:I244)</f>
        <v>164</v>
      </c>
      <c r="J245" s="32">
        <f>SUM(J239:J244)</f>
        <v>2819</v>
      </c>
      <c r="K245" s="32">
        <v>2819</v>
      </c>
      <c r="L245" s="33">
        <v>2.33</v>
      </c>
      <c r="M245" s="86">
        <f>K245*L245</f>
        <v>6568.27</v>
      </c>
    </row>
    <row r="246" spans="1:13" ht="15" customHeight="1">
      <c r="A246" s="85">
        <v>200</v>
      </c>
      <c r="B246" s="3">
        <v>45</v>
      </c>
      <c r="C246" s="3"/>
      <c r="D246" s="87" t="s">
        <v>31</v>
      </c>
      <c r="E246" s="88" t="s">
        <v>93</v>
      </c>
      <c r="F246" s="88" t="s">
        <v>584</v>
      </c>
      <c r="G246" s="88" t="s">
        <v>37</v>
      </c>
      <c r="H246" s="89" t="s">
        <v>585</v>
      </c>
      <c r="I246" s="90">
        <v>148</v>
      </c>
      <c r="J246" s="90">
        <v>2366</v>
      </c>
      <c r="K246" s="32"/>
      <c r="L246" s="33"/>
      <c r="M246" s="86"/>
    </row>
    <row r="247" spans="1:13" ht="15" customHeight="1">
      <c r="A247" s="85">
        <f>A246+1</f>
        <v>201</v>
      </c>
      <c r="B247" s="3"/>
      <c r="C247" s="3"/>
      <c r="D247" s="3"/>
      <c r="E247" s="88" t="s">
        <v>93</v>
      </c>
      <c r="F247" s="88" t="s">
        <v>586</v>
      </c>
      <c r="G247" s="88" t="s">
        <v>37</v>
      </c>
      <c r="H247" s="89" t="s">
        <v>587</v>
      </c>
      <c r="I247" s="90">
        <v>50</v>
      </c>
      <c r="J247" s="90">
        <v>1352</v>
      </c>
      <c r="K247" s="32"/>
      <c r="L247" s="33"/>
      <c r="M247" s="86"/>
    </row>
    <row r="248" spans="1:13" ht="15" customHeight="1">
      <c r="A248" s="85"/>
      <c r="B248" s="3"/>
      <c r="C248" s="3"/>
      <c r="D248" s="3"/>
      <c r="E248" s="3"/>
      <c r="F248" s="3"/>
      <c r="G248" s="3"/>
      <c r="H248" s="3" t="s">
        <v>31</v>
      </c>
      <c r="I248" s="32">
        <f>SUM(I246:I247)</f>
        <v>198</v>
      </c>
      <c r="J248" s="32">
        <f>SUM(J246:J247)</f>
        <v>3718</v>
      </c>
      <c r="K248" s="32">
        <v>3718</v>
      </c>
      <c r="L248" s="33">
        <v>2.33</v>
      </c>
      <c r="M248" s="86">
        <f>K248*L248</f>
        <v>8662.94</v>
      </c>
    </row>
    <row r="249" spans="1:13" ht="15" customHeight="1">
      <c r="A249" s="85">
        <v>202</v>
      </c>
      <c r="B249" s="3">
        <v>46</v>
      </c>
      <c r="C249" s="3"/>
      <c r="D249" s="87" t="s">
        <v>31</v>
      </c>
      <c r="E249" s="88" t="s">
        <v>93</v>
      </c>
      <c r="F249" s="88" t="s">
        <v>588</v>
      </c>
      <c r="G249" s="88" t="s">
        <v>81</v>
      </c>
      <c r="H249" s="89" t="s">
        <v>589</v>
      </c>
      <c r="I249" s="90">
        <v>54</v>
      </c>
      <c r="J249" s="90">
        <v>897</v>
      </c>
      <c r="K249" s="32"/>
      <c r="L249" s="33"/>
      <c r="M249" s="86"/>
    </row>
    <row r="250" spans="1:13" ht="15" customHeight="1">
      <c r="A250" s="85">
        <f>A249+1</f>
        <v>203</v>
      </c>
      <c r="B250" s="3"/>
      <c r="C250" s="3"/>
      <c r="D250" s="3"/>
      <c r="E250" s="88" t="s">
        <v>93</v>
      </c>
      <c r="F250" s="88" t="s">
        <v>590</v>
      </c>
      <c r="G250" s="88" t="s">
        <v>36</v>
      </c>
      <c r="H250" s="89" t="s">
        <v>591</v>
      </c>
      <c r="I250" s="90">
        <v>2</v>
      </c>
      <c r="J250" s="90">
        <v>13</v>
      </c>
      <c r="K250" s="32"/>
      <c r="L250" s="33"/>
      <c r="M250" s="86"/>
    </row>
    <row r="251" spans="1:13" ht="15" customHeight="1">
      <c r="A251" s="85">
        <f>A250+1</f>
        <v>204</v>
      </c>
      <c r="B251" s="3"/>
      <c r="C251" s="3"/>
      <c r="D251" s="3"/>
      <c r="E251" s="88" t="s">
        <v>93</v>
      </c>
      <c r="F251" s="88" t="s">
        <v>592</v>
      </c>
      <c r="G251" s="88" t="s">
        <v>60</v>
      </c>
      <c r="H251" s="89" t="s">
        <v>593</v>
      </c>
      <c r="I251" s="90">
        <v>44</v>
      </c>
      <c r="J251" s="90">
        <v>950</v>
      </c>
      <c r="K251" s="32"/>
      <c r="L251" s="33"/>
      <c r="M251" s="86"/>
    </row>
    <row r="252" spans="1:13" ht="15" customHeight="1">
      <c r="A252" s="85">
        <f>A251+1</f>
        <v>205</v>
      </c>
      <c r="B252" s="3"/>
      <c r="C252" s="3"/>
      <c r="D252" s="3"/>
      <c r="E252" s="88" t="s">
        <v>93</v>
      </c>
      <c r="F252" s="88" t="s">
        <v>594</v>
      </c>
      <c r="G252" s="88" t="s">
        <v>55</v>
      </c>
      <c r="H252" s="89" t="s">
        <v>622</v>
      </c>
      <c r="I252" s="90">
        <v>33</v>
      </c>
      <c r="J252" s="90">
        <v>353</v>
      </c>
      <c r="K252" s="32"/>
      <c r="L252" s="33"/>
      <c r="M252" s="86"/>
    </row>
    <row r="253" spans="1:13" ht="15" customHeight="1">
      <c r="A253" s="85">
        <f>A252+1</f>
        <v>206</v>
      </c>
      <c r="B253" s="3"/>
      <c r="C253" s="3"/>
      <c r="D253" s="3"/>
      <c r="E253" s="88" t="s">
        <v>93</v>
      </c>
      <c r="F253" s="88" t="s">
        <v>595</v>
      </c>
      <c r="G253" s="88" t="s">
        <v>44</v>
      </c>
      <c r="H253" s="89" t="s">
        <v>621</v>
      </c>
      <c r="I253" s="90">
        <v>12</v>
      </c>
      <c r="J253" s="90">
        <v>134</v>
      </c>
      <c r="K253" s="32"/>
      <c r="L253" s="33"/>
      <c r="M253" s="86"/>
    </row>
    <row r="254" spans="1:13" ht="15" customHeight="1">
      <c r="A254" s="85"/>
      <c r="B254" s="3"/>
      <c r="C254" s="3"/>
      <c r="D254" s="3"/>
      <c r="E254" s="3"/>
      <c r="F254" s="3"/>
      <c r="G254" s="3"/>
      <c r="H254" s="3" t="s">
        <v>31</v>
      </c>
      <c r="I254" s="32">
        <f>SUM(I249:I253)</f>
        <v>145</v>
      </c>
      <c r="J254" s="32">
        <f>SUM(J249:J253)</f>
        <v>2347</v>
      </c>
      <c r="K254" s="32">
        <v>2500</v>
      </c>
      <c r="L254" s="33">
        <v>2.33</v>
      </c>
      <c r="M254" s="86">
        <f>K254*L254</f>
        <v>5825</v>
      </c>
    </row>
    <row r="255" spans="1:13" ht="15" customHeight="1">
      <c r="H255" s="102" t="s">
        <v>31</v>
      </c>
    </row>
  </sheetData>
  <conditionalFormatting sqref="H3:H25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2026-08-14T10:14:45Z</cp:lastPrinted>
  <dcterms:created xsi:type="dcterms:W3CDTF">2010-04-08T11:28:01Z</dcterms:created>
  <dcterms:modified xsi:type="dcterms:W3CDTF">2026-08-14T12:12:23Z</dcterms:modified>
</cp:coreProperties>
</file>