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Consignment!$E$4:$E$34</definedName>
  </definedNames>
  <calcPr calcId="124519"/>
</workbook>
</file>

<file path=xl/calcChain.xml><?xml version="1.0" encoding="utf-8"?>
<calcChain xmlns="http://schemas.openxmlformats.org/spreadsheetml/2006/main">
  <c r="H5" i="1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27"/>
  <c r="J27" s="1"/>
  <c r="H26"/>
  <c r="J26" s="1"/>
  <c r="H28"/>
  <c r="J28" s="1"/>
  <c r="H32"/>
  <c r="J32" s="1"/>
  <c r="H33"/>
  <c r="J33" s="1"/>
  <c r="H34"/>
  <c r="J34" s="1"/>
  <c r="H29"/>
  <c r="J29" s="1"/>
  <c r="H30"/>
  <c r="J30" s="1"/>
  <c r="H31"/>
  <c r="J31" s="1"/>
  <c r="H4"/>
  <c r="J4" s="1"/>
  <c r="G38"/>
  <c r="J35" l="1"/>
</calcChain>
</file>

<file path=xl/sharedStrings.xml><?xml version="1.0" encoding="utf-8"?>
<sst xmlns="http://schemas.openxmlformats.org/spreadsheetml/2006/main" count="171" uniqueCount="105">
  <si>
    <t>04/10/2025</t>
  </si>
  <si>
    <t>981</t>
  </si>
  <si>
    <t>979</t>
  </si>
  <si>
    <t>0977</t>
  </si>
  <si>
    <t>0963</t>
  </si>
  <si>
    <t>0959</t>
  </si>
  <si>
    <t>0955</t>
  </si>
  <si>
    <t>0957</t>
  </si>
  <si>
    <t>09/10/2025</t>
  </si>
  <si>
    <t>997</t>
  </si>
  <si>
    <t>11/10/2025</t>
  </si>
  <si>
    <t>1000</t>
  </si>
  <si>
    <t>15/10/2025</t>
  </si>
  <si>
    <t>1016</t>
  </si>
  <si>
    <t>16/10/2025</t>
  </si>
  <si>
    <t>1004</t>
  </si>
  <si>
    <t>17/10/2025</t>
  </si>
  <si>
    <t>1032</t>
  </si>
  <si>
    <t>1028</t>
  </si>
  <si>
    <t>18/10/2025</t>
  </si>
  <si>
    <t>1025</t>
  </si>
  <si>
    <t>21/10/2025</t>
  </si>
  <si>
    <t>1040</t>
  </si>
  <si>
    <t>22/10/2025</t>
  </si>
  <si>
    <t>1048</t>
  </si>
  <si>
    <t>1051</t>
  </si>
  <si>
    <t>1050</t>
  </si>
  <si>
    <t>1049</t>
  </si>
  <si>
    <t>23/10/2025</t>
  </si>
  <si>
    <t>1029</t>
  </si>
  <si>
    <t>1061</t>
  </si>
  <si>
    <t>28/10/2025</t>
  </si>
  <si>
    <t>1078</t>
  </si>
  <si>
    <t>29/10/2025</t>
  </si>
  <si>
    <t>1084</t>
  </si>
  <si>
    <t>1076</t>
  </si>
  <si>
    <t>30/10/2025</t>
  </si>
  <si>
    <t>1092</t>
  </si>
  <si>
    <t>31/10/2025</t>
  </si>
  <si>
    <t>1099</t>
  </si>
  <si>
    <t>1102</t>
  </si>
  <si>
    <t>1097</t>
  </si>
  <si>
    <t>1087</t>
  </si>
  <si>
    <t>1089</t>
  </si>
  <si>
    <t>1086</t>
  </si>
  <si>
    <t>JAA/01753</t>
  </si>
  <si>
    <t>JAA/01760</t>
  </si>
  <si>
    <t>JAA/01762</t>
  </si>
  <si>
    <t>JAA/01764</t>
  </si>
  <si>
    <t>JAA/01765</t>
  </si>
  <si>
    <t>JAA/01766</t>
  </si>
  <si>
    <t>JAA/01767</t>
  </si>
  <si>
    <t>JAA/01802</t>
  </si>
  <si>
    <t>JAA/01830</t>
  </si>
  <si>
    <t>JAA/01873</t>
  </si>
  <si>
    <t>JAA/01876</t>
  </si>
  <si>
    <t>JAA/01886</t>
  </si>
  <si>
    <t>JAA/01887</t>
  </si>
  <si>
    <t>JAA/01892</t>
  </si>
  <si>
    <t>JAA/01902</t>
  </si>
  <si>
    <t>JAA/01903</t>
  </si>
  <si>
    <t>JAA/01904</t>
  </si>
  <si>
    <t>JAA/01907</t>
  </si>
  <si>
    <t>JAA/01911</t>
  </si>
  <si>
    <t>JAA/01925</t>
  </si>
  <si>
    <t>JAA/01928</t>
  </si>
  <si>
    <t>JAA/01957</t>
  </si>
  <si>
    <t>JAA/01966</t>
  </si>
  <si>
    <t>JAA/01967</t>
  </si>
  <si>
    <t>JAA/01970</t>
  </si>
  <si>
    <t>JAA/01980</t>
  </si>
  <si>
    <t>JAA/01984</t>
  </si>
  <si>
    <t>JAA/01985</t>
  </si>
  <si>
    <t>JAA/01986</t>
  </si>
  <si>
    <t>JAA/01987</t>
  </si>
  <si>
    <t>JAA/01988</t>
  </si>
  <si>
    <t>JEYPORE</t>
  </si>
  <si>
    <t>ASKA</t>
  </si>
  <si>
    <t>BALASORE</t>
  </si>
  <si>
    <t>JATNI</t>
  </si>
  <si>
    <t>KAMAKHYANAGAR</t>
  </si>
  <si>
    <t>KENDRAPARA</t>
  </si>
  <si>
    <t>JAJPUR TOWN</t>
  </si>
  <si>
    <t>JHARSUGUDA</t>
  </si>
  <si>
    <t>KANTABANJI</t>
  </si>
  <si>
    <t>ROURKELA</t>
  </si>
  <si>
    <t>KEONJHAR</t>
  </si>
  <si>
    <t>JALESWAR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</si>
  <si>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</si>
  <si>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</si>
  <si>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</si>
  <si>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</si>
  <si>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</si>
  <si>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</si>
  <si>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</si>
  <si>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</si>
  <si>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</si>
  <si>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 xml:space="preserve">LR CH </t>
  </si>
  <si>
    <t>AMOUNT</t>
  </si>
  <si>
    <t>INVOICE
ATC LOGISTICS,,8984191006
GST No:21CHVPB1842D2ZQ</t>
  </si>
  <si>
    <t xml:space="preserve">MCNROE CONSUMER PRODUCTS PRIVATE LIMITED
Address: CHARAMPA,BHADRAK,756101,ODISHA,9348771825
GST No:21AABCM5674J1ZG
</t>
  </si>
  <si>
    <t>Kindly, verify &amp; confirm within 7 days, else GST will be filed by 20th AUG, 2025. 
GST to be paid by Consignor under Reverse Charge Mechanism(RCM) as per GST.</t>
  </si>
  <si>
    <t>Thanking you for your business.
ATC LOGISTICS</t>
  </si>
  <si>
    <t>Bill Date: 31/10/2025
Bill NO  :  2548
Total Amount : 30147.00</t>
  </si>
  <si>
    <t>(RUPEES THIRTY THOUSAND ONE HUNDRED FOURTY SEVEN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</si>
</sst>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6</xdr:col>
      <xdr:colOff>209549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76200"/>
          <a:ext cx="3686174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QUOTATION/MCNORE%20CONSUMER%20QUA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ANGUL</v>
          </cell>
          <cell r="B2">
            <v>25</v>
          </cell>
          <cell r="C2">
            <v>27</v>
          </cell>
        </row>
        <row r="3">
          <cell r="A3" t="str">
            <v>ASKA</v>
          </cell>
          <cell r="B3">
            <v>29</v>
          </cell>
          <cell r="C3">
            <v>31</v>
          </cell>
        </row>
        <row r="4">
          <cell r="A4" t="str">
            <v>BALASORE</v>
          </cell>
          <cell r="B4">
            <v>21</v>
          </cell>
          <cell r="C4">
            <v>23</v>
          </cell>
        </row>
        <row r="5">
          <cell r="A5" t="str">
            <v>BALIAPAL</v>
          </cell>
          <cell r="B5">
            <v>36</v>
          </cell>
          <cell r="C5">
            <v>39</v>
          </cell>
        </row>
        <row r="6">
          <cell r="A6" t="str">
            <v>BALUGAON</v>
          </cell>
          <cell r="B6">
            <v>29</v>
          </cell>
          <cell r="C6">
            <v>31</v>
          </cell>
        </row>
        <row r="7">
          <cell r="A7" t="str">
            <v>BARBIL</v>
          </cell>
          <cell r="B7">
            <v>37</v>
          </cell>
          <cell r="C7">
            <v>40</v>
          </cell>
        </row>
        <row r="8">
          <cell r="A8" t="str">
            <v>BARGARH</v>
          </cell>
          <cell r="B8">
            <v>25</v>
          </cell>
          <cell r="C8">
            <v>27</v>
          </cell>
        </row>
        <row r="9">
          <cell r="A9" t="str">
            <v>BARIPADA</v>
          </cell>
          <cell r="B9">
            <v>30</v>
          </cell>
          <cell r="C9">
            <v>32</v>
          </cell>
        </row>
        <row r="10">
          <cell r="A10" t="str">
            <v>BELPAHAD</v>
          </cell>
          <cell r="B10">
            <v>45</v>
          </cell>
          <cell r="C10">
            <v>49</v>
          </cell>
        </row>
        <row r="11">
          <cell r="A11" t="str">
            <v>BERHAMPUR</v>
          </cell>
          <cell r="B11">
            <v>22</v>
          </cell>
          <cell r="C11">
            <v>24</v>
          </cell>
        </row>
        <row r="12">
          <cell r="A12" t="str">
            <v>BHADRAK</v>
          </cell>
          <cell r="B12">
            <v>19</v>
          </cell>
          <cell r="C12">
            <v>21</v>
          </cell>
        </row>
        <row r="13">
          <cell r="A13" t="str">
            <v>BHANJANAGAR</v>
          </cell>
          <cell r="B13">
            <v>34</v>
          </cell>
          <cell r="C13">
            <v>37</v>
          </cell>
        </row>
        <row r="14">
          <cell r="A14" t="str">
            <v>BHAWANIPATNA</v>
          </cell>
          <cell r="B14">
            <v>43</v>
          </cell>
          <cell r="C14">
            <v>46</v>
          </cell>
        </row>
        <row r="15">
          <cell r="A15" t="str">
            <v>BOLANGIR</v>
          </cell>
          <cell r="B15">
            <v>32</v>
          </cell>
          <cell r="C15">
            <v>35</v>
          </cell>
        </row>
        <row r="16">
          <cell r="A16" t="str">
            <v>BOUDH</v>
          </cell>
          <cell r="B16">
            <v>56</v>
          </cell>
          <cell r="C16">
            <v>60</v>
          </cell>
        </row>
        <row r="17">
          <cell r="A17" t="str">
            <v>BRAJARAJNAGAR</v>
          </cell>
          <cell r="B17">
            <v>36</v>
          </cell>
          <cell r="C17">
            <v>39</v>
          </cell>
        </row>
        <row r="18">
          <cell r="A18" t="str">
            <v>DHENKANAL</v>
          </cell>
          <cell r="B18">
            <v>21</v>
          </cell>
          <cell r="C18">
            <v>23</v>
          </cell>
        </row>
        <row r="19">
          <cell r="A19" t="str">
            <v>DUBURI</v>
          </cell>
          <cell r="B19">
            <v>38.5</v>
          </cell>
          <cell r="C19">
            <v>42</v>
          </cell>
        </row>
        <row r="20">
          <cell r="A20" t="str">
            <v>JAGATSINGHPUR</v>
          </cell>
          <cell r="B20">
            <v>32.5</v>
          </cell>
          <cell r="C20">
            <v>35</v>
          </cell>
        </row>
        <row r="21">
          <cell r="A21" t="str">
            <v>JAJPUR  ROAD</v>
          </cell>
          <cell r="B21">
            <v>25</v>
          </cell>
          <cell r="C21">
            <v>27</v>
          </cell>
        </row>
        <row r="22">
          <cell r="A22" t="str">
            <v>JAJPUR TOWN</v>
          </cell>
          <cell r="B22">
            <v>25</v>
          </cell>
          <cell r="C22">
            <v>27</v>
          </cell>
        </row>
        <row r="23">
          <cell r="A23" t="str">
            <v>JALESWAR</v>
          </cell>
          <cell r="B23">
            <v>37.5</v>
          </cell>
          <cell r="C23">
            <v>41</v>
          </cell>
        </row>
        <row r="24">
          <cell r="A24" t="str">
            <v>JATNI</v>
          </cell>
          <cell r="B24">
            <v>32.5</v>
          </cell>
          <cell r="C24">
            <v>35</v>
          </cell>
        </row>
        <row r="25">
          <cell r="A25" t="str">
            <v>JEYPORE</v>
          </cell>
          <cell r="B25">
            <v>38</v>
          </cell>
          <cell r="C25">
            <v>41</v>
          </cell>
        </row>
        <row r="26">
          <cell r="A26" t="str">
            <v>JHARSUGUDA</v>
          </cell>
          <cell r="B26">
            <v>27</v>
          </cell>
          <cell r="C26">
            <v>29</v>
          </cell>
        </row>
        <row r="27">
          <cell r="A27" t="str">
            <v>KAMAKHYANAGAR</v>
          </cell>
          <cell r="B27">
            <v>32.5</v>
          </cell>
          <cell r="C27">
            <v>35</v>
          </cell>
        </row>
        <row r="28">
          <cell r="A28" t="str">
            <v>KANTABANJI</v>
          </cell>
          <cell r="B28">
            <v>30</v>
          </cell>
          <cell r="C28">
            <v>32</v>
          </cell>
        </row>
        <row r="29">
          <cell r="A29" t="str">
            <v>KENDRAPARA</v>
          </cell>
          <cell r="B29">
            <v>21</v>
          </cell>
          <cell r="C29">
            <v>23</v>
          </cell>
        </row>
        <row r="30">
          <cell r="A30" t="str">
            <v>KEONJHAR</v>
          </cell>
          <cell r="B30">
            <v>33</v>
          </cell>
          <cell r="C30">
            <v>36</v>
          </cell>
        </row>
        <row r="31">
          <cell r="A31" t="str">
            <v>KHURDA</v>
          </cell>
          <cell r="B31">
            <v>21</v>
          </cell>
          <cell r="C31">
            <v>23</v>
          </cell>
        </row>
        <row r="32">
          <cell r="A32" t="str">
            <v>KUAKHIA</v>
          </cell>
          <cell r="B32">
            <v>24</v>
          </cell>
          <cell r="C32">
            <v>26</v>
          </cell>
        </row>
        <row r="33">
          <cell r="A33" t="str">
            <v>NAYAGARH</v>
          </cell>
          <cell r="B33">
            <v>25</v>
          </cell>
          <cell r="C33">
            <v>27</v>
          </cell>
        </row>
        <row r="34">
          <cell r="A34" t="str">
            <v>NUAPATNA</v>
          </cell>
          <cell r="B34">
            <v>32.5</v>
          </cell>
          <cell r="C34">
            <v>35</v>
          </cell>
        </row>
        <row r="35">
          <cell r="A35" t="str">
            <v>PARADEEP</v>
          </cell>
          <cell r="B35">
            <v>25</v>
          </cell>
          <cell r="C35">
            <v>27</v>
          </cell>
        </row>
        <row r="36">
          <cell r="A36" t="str">
            <v>PATTAMUNDAI</v>
          </cell>
          <cell r="B36">
            <v>32.5</v>
          </cell>
          <cell r="C36">
            <v>35</v>
          </cell>
        </row>
        <row r="37">
          <cell r="A37" t="str">
            <v>PHULBANI</v>
          </cell>
          <cell r="B37">
            <v>54</v>
          </cell>
          <cell r="C37">
            <v>58</v>
          </cell>
        </row>
        <row r="38">
          <cell r="A38" t="str">
            <v>PURI</v>
          </cell>
          <cell r="B38">
            <v>25</v>
          </cell>
          <cell r="C38">
            <v>27</v>
          </cell>
        </row>
        <row r="39">
          <cell r="A39" t="str">
            <v>RAYAGADA</v>
          </cell>
          <cell r="B39">
            <v>43</v>
          </cell>
          <cell r="C39">
            <v>46</v>
          </cell>
        </row>
        <row r="40">
          <cell r="A40" t="str">
            <v>ROURKELA</v>
          </cell>
          <cell r="B40">
            <v>25</v>
          </cell>
          <cell r="C40">
            <v>27</v>
          </cell>
        </row>
        <row r="41">
          <cell r="A41" t="str">
            <v>SAMBALPUR</v>
          </cell>
          <cell r="B41">
            <v>25</v>
          </cell>
          <cell r="C41">
            <v>27</v>
          </cell>
        </row>
        <row r="42">
          <cell r="A42" t="str">
            <v>SORO</v>
          </cell>
          <cell r="B42">
            <v>33.5</v>
          </cell>
          <cell r="C42">
            <v>36</v>
          </cell>
        </row>
        <row r="43">
          <cell r="A43" t="str">
            <v>SUNABEDA</v>
          </cell>
          <cell r="B43">
            <v>42</v>
          </cell>
          <cell r="C43">
            <v>45</v>
          </cell>
        </row>
        <row r="44">
          <cell r="A44" t="str">
            <v>TALCHER</v>
          </cell>
          <cell r="B44">
            <v>25</v>
          </cell>
          <cell r="C44">
            <v>27</v>
          </cell>
        </row>
        <row r="45">
          <cell r="A45" t="str">
            <v>ATHAMLLIK</v>
          </cell>
          <cell r="C45">
            <v>45</v>
          </cell>
        </row>
        <row r="46">
          <cell r="A46" t="str">
            <v>KORAPUT</v>
          </cell>
          <cell r="C46">
            <v>50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>
      <selection activeCell="M7" sqref="M7"/>
    </sheetView>
  </sheetViews>
  <sheetFormatPr defaultRowHeight="15"/>
  <cols>
    <col min="1" max="1" width="3" bestFit="1" customWidth="1"/>
    <col min="2" max="2" width="10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7.5703125" customWidth="1"/>
    <col min="9" max="9" width="7.7109375" customWidth="1"/>
    <col min="10" max="10" width="9.85546875" customWidth="1"/>
  </cols>
  <sheetData>
    <row r="1" spans="1:10" s="1" customFormat="1" ht="90" customHeight="1">
      <c r="A1" s="17"/>
      <c r="B1" s="18"/>
      <c r="C1" s="18"/>
      <c r="D1" s="18"/>
      <c r="E1" s="18"/>
      <c r="F1" s="18"/>
      <c r="G1" s="19"/>
      <c r="H1" s="20" t="s">
        <v>99</v>
      </c>
      <c r="I1" s="21"/>
      <c r="J1" s="21"/>
    </row>
    <row r="2" spans="1:10" s="1" customFormat="1" ht="65.25" customHeight="1">
      <c r="A2" s="22" t="s">
        <v>100</v>
      </c>
      <c r="B2" s="23"/>
      <c r="C2" s="23"/>
      <c r="D2" s="23"/>
      <c r="E2" s="23"/>
      <c r="F2" s="23"/>
      <c r="G2" s="24"/>
      <c r="H2" s="25" t="s">
        <v>103</v>
      </c>
      <c r="I2" s="26"/>
      <c r="J2" s="26"/>
    </row>
    <row r="3" spans="1:10" s="5" customFormat="1">
      <c r="A3" s="4" t="s">
        <v>89</v>
      </c>
      <c r="B3" s="4" t="s">
        <v>90</v>
      </c>
      <c r="C3" s="4" t="s">
        <v>91</v>
      </c>
      <c r="D3" s="4" t="s">
        <v>92</v>
      </c>
      <c r="E3" s="4" t="s">
        <v>93</v>
      </c>
      <c r="F3" s="4" t="s">
        <v>94</v>
      </c>
      <c r="G3" s="4" t="s">
        <v>95</v>
      </c>
      <c r="H3" s="4" t="s">
        <v>96</v>
      </c>
      <c r="I3" s="4" t="s">
        <v>97</v>
      </c>
      <c r="J3" s="4" t="s">
        <v>98</v>
      </c>
    </row>
    <row r="4" spans="1:10">
      <c r="A4" s="2">
        <v>1</v>
      </c>
      <c r="B4" s="2" t="s">
        <v>0</v>
      </c>
      <c r="C4" s="2" t="s">
        <v>45</v>
      </c>
      <c r="D4" s="2" t="s">
        <v>1</v>
      </c>
      <c r="E4" s="3" t="s">
        <v>88</v>
      </c>
      <c r="F4" s="2" t="s">
        <v>76</v>
      </c>
      <c r="G4" s="2">
        <v>115</v>
      </c>
      <c r="H4" s="10">
        <f>VLOOKUP(F4,[1]Sheet1!$A$2:$C$46,3,FALSE)</f>
        <v>41</v>
      </c>
      <c r="I4" s="10">
        <v>25</v>
      </c>
      <c r="J4" s="10">
        <f t="shared" ref="J4:J34" si="0">G4*H4+I4</f>
        <v>4740</v>
      </c>
    </row>
    <row r="5" spans="1:10">
      <c r="A5" s="2">
        <v>2</v>
      </c>
      <c r="B5" s="2" t="s">
        <v>0</v>
      </c>
      <c r="C5" s="2" t="s">
        <v>46</v>
      </c>
      <c r="D5" s="2" t="s">
        <v>2</v>
      </c>
      <c r="E5" s="3" t="s">
        <v>88</v>
      </c>
      <c r="F5" s="2" t="s">
        <v>77</v>
      </c>
      <c r="G5" s="2">
        <v>7</v>
      </c>
      <c r="H5" s="10">
        <f>VLOOKUP(F5,[1]Sheet1!$A$2:$C$46,3,FALSE)</f>
        <v>31</v>
      </c>
      <c r="I5" s="10">
        <v>25</v>
      </c>
      <c r="J5" s="10">
        <f t="shared" si="0"/>
        <v>242</v>
      </c>
    </row>
    <row r="6" spans="1:10">
      <c r="A6" s="2">
        <v>3</v>
      </c>
      <c r="B6" s="2" t="s">
        <v>0</v>
      </c>
      <c r="C6" s="2" t="s">
        <v>47</v>
      </c>
      <c r="D6" s="2" t="s">
        <v>3</v>
      </c>
      <c r="E6" s="3" t="s">
        <v>88</v>
      </c>
      <c r="F6" s="2" t="s">
        <v>78</v>
      </c>
      <c r="G6" s="2">
        <v>14</v>
      </c>
      <c r="H6" s="10">
        <f>VLOOKUP(F6,[1]Sheet1!$A$2:$C$46,3,FALSE)</f>
        <v>23</v>
      </c>
      <c r="I6" s="10">
        <v>25</v>
      </c>
      <c r="J6" s="10">
        <f t="shared" si="0"/>
        <v>347</v>
      </c>
    </row>
    <row r="7" spans="1:10">
      <c r="A7" s="2">
        <v>4</v>
      </c>
      <c r="B7" s="2" t="s">
        <v>0</v>
      </c>
      <c r="C7" s="2" t="s">
        <v>48</v>
      </c>
      <c r="D7" s="2" t="s">
        <v>4</v>
      </c>
      <c r="E7" s="3" t="s">
        <v>88</v>
      </c>
      <c r="F7" s="2" t="s">
        <v>79</v>
      </c>
      <c r="G7" s="2">
        <v>19</v>
      </c>
      <c r="H7" s="10">
        <f>VLOOKUP(F7,[1]Sheet1!$A$2:$C$46,3,FALSE)</f>
        <v>35</v>
      </c>
      <c r="I7" s="10">
        <v>25</v>
      </c>
      <c r="J7" s="10">
        <f t="shared" si="0"/>
        <v>690</v>
      </c>
    </row>
    <row r="8" spans="1:10">
      <c r="A8" s="2">
        <v>5</v>
      </c>
      <c r="B8" s="2" t="s">
        <v>0</v>
      </c>
      <c r="C8" s="2" t="s">
        <v>49</v>
      </c>
      <c r="D8" s="2" t="s">
        <v>5</v>
      </c>
      <c r="E8" s="3" t="s">
        <v>88</v>
      </c>
      <c r="F8" s="2" t="s">
        <v>80</v>
      </c>
      <c r="G8" s="2">
        <v>16</v>
      </c>
      <c r="H8" s="10">
        <f>VLOOKUP(F8,[1]Sheet1!$A$2:$C$46,3,FALSE)</f>
        <v>35</v>
      </c>
      <c r="I8" s="10">
        <v>25</v>
      </c>
      <c r="J8" s="10">
        <f t="shared" si="0"/>
        <v>585</v>
      </c>
    </row>
    <row r="9" spans="1:10">
      <c r="A9" s="2">
        <v>6</v>
      </c>
      <c r="B9" s="2" t="s">
        <v>0</v>
      </c>
      <c r="C9" s="2" t="s">
        <v>50</v>
      </c>
      <c r="D9" s="2" t="s">
        <v>6</v>
      </c>
      <c r="E9" s="3" t="s">
        <v>88</v>
      </c>
      <c r="F9" s="2" t="s">
        <v>81</v>
      </c>
      <c r="G9" s="2">
        <v>28</v>
      </c>
      <c r="H9" s="10">
        <f>VLOOKUP(F9,[1]Sheet1!$A$2:$C$46,3,FALSE)</f>
        <v>23</v>
      </c>
      <c r="I9" s="10">
        <v>25</v>
      </c>
      <c r="J9" s="10">
        <f t="shared" si="0"/>
        <v>669</v>
      </c>
    </row>
    <row r="10" spans="1:10">
      <c r="A10" s="2">
        <v>7</v>
      </c>
      <c r="B10" s="2" t="s">
        <v>0</v>
      </c>
      <c r="C10" s="2" t="s">
        <v>51</v>
      </c>
      <c r="D10" s="2" t="s">
        <v>7</v>
      </c>
      <c r="E10" s="3" t="s">
        <v>88</v>
      </c>
      <c r="F10" s="2" t="s">
        <v>82</v>
      </c>
      <c r="G10" s="2">
        <v>18</v>
      </c>
      <c r="H10" s="10">
        <f>VLOOKUP(F10,[1]Sheet1!$A$2:$C$46,3,FALSE)</f>
        <v>27</v>
      </c>
      <c r="I10" s="10">
        <v>25</v>
      </c>
      <c r="J10" s="10">
        <f t="shared" si="0"/>
        <v>511</v>
      </c>
    </row>
    <row r="11" spans="1:10">
      <c r="A11" s="2">
        <v>8</v>
      </c>
      <c r="B11" s="2" t="s">
        <v>8</v>
      </c>
      <c r="C11" s="2" t="s">
        <v>52</v>
      </c>
      <c r="D11" s="2" t="s">
        <v>9</v>
      </c>
      <c r="E11" s="3" t="s">
        <v>88</v>
      </c>
      <c r="F11" s="2" t="s">
        <v>83</v>
      </c>
      <c r="G11" s="2">
        <v>13</v>
      </c>
      <c r="H11" s="10">
        <f>VLOOKUP(F11,[1]Sheet1!$A$2:$C$46,3,FALSE)</f>
        <v>29</v>
      </c>
      <c r="I11" s="10">
        <v>25</v>
      </c>
      <c r="J11" s="10">
        <f t="shared" si="0"/>
        <v>402</v>
      </c>
    </row>
    <row r="12" spans="1:10">
      <c r="A12" s="2">
        <v>9</v>
      </c>
      <c r="B12" s="2" t="s">
        <v>10</v>
      </c>
      <c r="C12" s="2" t="s">
        <v>53</v>
      </c>
      <c r="D12" s="2" t="s">
        <v>11</v>
      </c>
      <c r="E12" s="3" t="s">
        <v>88</v>
      </c>
      <c r="F12" s="2" t="s">
        <v>84</v>
      </c>
      <c r="G12" s="2">
        <v>20</v>
      </c>
      <c r="H12" s="10">
        <f>VLOOKUP(F12,[1]Sheet1!$A$2:$C$46,3,FALSE)</f>
        <v>32</v>
      </c>
      <c r="I12" s="10">
        <v>25</v>
      </c>
      <c r="J12" s="10">
        <f t="shared" si="0"/>
        <v>665</v>
      </c>
    </row>
    <row r="13" spans="1:10">
      <c r="A13" s="2">
        <v>10</v>
      </c>
      <c r="B13" s="2" t="s">
        <v>12</v>
      </c>
      <c r="C13" s="2" t="s">
        <v>54</v>
      </c>
      <c r="D13" s="2" t="s">
        <v>13</v>
      </c>
      <c r="E13" s="3" t="s">
        <v>88</v>
      </c>
      <c r="F13" s="2" t="s">
        <v>85</v>
      </c>
      <c r="G13" s="2">
        <v>7</v>
      </c>
      <c r="H13" s="10">
        <f>VLOOKUP(F13,[1]Sheet1!$A$2:$C$46,3,FALSE)</f>
        <v>27</v>
      </c>
      <c r="I13" s="10">
        <v>25</v>
      </c>
      <c r="J13" s="10">
        <f t="shared" si="0"/>
        <v>214</v>
      </c>
    </row>
    <row r="14" spans="1:10">
      <c r="A14" s="2">
        <v>11</v>
      </c>
      <c r="B14" s="2" t="s">
        <v>14</v>
      </c>
      <c r="C14" s="2" t="s">
        <v>55</v>
      </c>
      <c r="D14" s="2" t="s">
        <v>15</v>
      </c>
      <c r="E14" s="3" t="s">
        <v>88</v>
      </c>
      <c r="F14" s="2" t="s">
        <v>80</v>
      </c>
      <c r="G14" s="2">
        <v>5</v>
      </c>
      <c r="H14" s="10">
        <f>VLOOKUP(F14,[1]Sheet1!$A$2:$C$46,3,FALSE)</f>
        <v>35</v>
      </c>
      <c r="I14" s="10">
        <v>25</v>
      </c>
      <c r="J14" s="10">
        <f t="shared" si="0"/>
        <v>200</v>
      </c>
    </row>
    <row r="15" spans="1:10">
      <c r="A15" s="2">
        <v>12</v>
      </c>
      <c r="B15" s="2" t="s">
        <v>16</v>
      </c>
      <c r="C15" s="2" t="s">
        <v>56</v>
      </c>
      <c r="D15" s="2" t="s">
        <v>17</v>
      </c>
      <c r="E15" s="3" t="s">
        <v>88</v>
      </c>
      <c r="F15" s="2" t="s">
        <v>76</v>
      </c>
      <c r="G15" s="2">
        <v>18</v>
      </c>
      <c r="H15" s="10">
        <f>VLOOKUP(F15,[1]Sheet1!$A$2:$C$46,3,FALSE)</f>
        <v>41</v>
      </c>
      <c r="I15" s="10">
        <v>25</v>
      </c>
      <c r="J15" s="10">
        <f t="shared" si="0"/>
        <v>763</v>
      </c>
    </row>
    <row r="16" spans="1:10">
      <c r="A16" s="2">
        <v>13</v>
      </c>
      <c r="B16" s="2" t="s">
        <v>16</v>
      </c>
      <c r="C16" s="2" t="s">
        <v>57</v>
      </c>
      <c r="D16" s="2" t="s">
        <v>18</v>
      </c>
      <c r="E16" s="3" t="s">
        <v>88</v>
      </c>
      <c r="F16" s="2" t="s">
        <v>84</v>
      </c>
      <c r="G16" s="2">
        <v>36</v>
      </c>
      <c r="H16" s="10">
        <f>VLOOKUP(F16,[1]Sheet1!$A$2:$C$46,3,FALSE)</f>
        <v>32</v>
      </c>
      <c r="I16" s="10">
        <v>25</v>
      </c>
      <c r="J16" s="10">
        <f t="shared" si="0"/>
        <v>1177</v>
      </c>
    </row>
    <row r="17" spans="1:10">
      <c r="A17" s="2">
        <v>14</v>
      </c>
      <c r="B17" s="2" t="s">
        <v>19</v>
      </c>
      <c r="C17" s="2" t="s">
        <v>58</v>
      </c>
      <c r="D17" s="2" t="s">
        <v>20</v>
      </c>
      <c r="E17" s="3" t="s">
        <v>88</v>
      </c>
      <c r="F17" s="2" t="s">
        <v>78</v>
      </c>
      <c r="G17" s="2">
        <v>14</v>
      </c>
      <c r="H17" s="10">
        <f>VLOOKUP(F17,[1]Sheet1!$A$2:$C$46,3,FALSE)</f>
        <v>23</v>
      </c>
      <c r="I17" s="10">
        <v>25</v>
      </c>
      <c r="J17" s="10">
        <f t="shared" si="0"/>
        <v>347</v>
      </c>
    </row>
    <row r="18" spans="1:10">
      <c r="A18" s="2">
        <v>15</v>
      </c>
      <c r="B18" s="2" t="s">
        <v>21</v>
      </c>
      <c r="C18" s="2" t="s">
        <v>59</v>
      </c>
      <c r="D18" s="2" t="s">
        <v>22</v>
      </c>
      <c r="E18" s="3" t="s">
        <v>88</v>
      </c>
      <c r="F18" s="2" t="s">
        <v>81</v>
      </c>
      <c r="G18" s="2">
        <v>6</v>
      </c>
      <c r="H18" s="10">
        <f>VLOOKUP(F18,[1]Sheet1!$A$2:$C$46,3,FALSE)</f>
        <v>23</v>
      </c>
      <c r="I18" s="10">
        <v>25</v>
      </c>
      <c r="J18" s="10">
        <f t="shared" si="0"/>
        <v>163</v>
      </c>
    </row>
    <row r="19" spans="1:10">
      <c r="A19" s="2">
        <v>16</v>
      </c>
      <c r="B19" s="2" t="s">
        <v>23</v>
      </c>
      <c r="C19" s="2" t="s">
        <v>60</v>
      </c>
      <c r="D19" s="2" t="s">
        <v>24</v>
      </c>
      <c r="E19" s="3" t="s">
        <v>88</v>
      </c>
      <c r="F19" s="2" t="s">
        <v>82</v>
      </c>
      <c r="G19" s="2">
        <v>14</v>
      </c>
      <c r="H19" s="10">
        <f>VLOOKUP(F19,[1]Sheet1!$A$2:$C$46,3,FALSE)</f>
        <v>27</v>
      </c>
      <c r="I19" s="10">
        <v>25</v>
      </c>
      <c r="J19" s="10">
        <f t="shared" si="0"/>
        <v>403</v>
      </c>
    </row>
    <row r="20" spans="1:10">
      <c r="A20" s="2">
        <v>17</v>
      </c>
      <c r="B20" s="2" t="s">
        <v>23</v>
      </c>
      <c r="C20" s="2" t="s">
        <v>61</v>
      </c>
      <c r="D20" s="2" t="s">
        <v>25</v>
      </c>
      <c r="E20" s="3" t="s">
        <v>88</v>
      </c>
      <c r="F20" s="2" t="s">
        <v>79</v>
      </c>
      <c r="G20" s="2">
        <v>14</v>
      </c>
      <c r="H20" s="10">
        <f>VLOOKUP(F20,[1]Sheet1!$A$2:$C$46,3,FALSE)</f>
        <v>35</v>
      </c>
      <c r="I20" s="10">
        <v>25</v>
      </c>
      <c r="J20" s="10">
        <f t="shared" si="0"/>
        <v>515</v>
      </c>
    </row>
    <row r="21" spans="1:10">
      <c r="A21" s="2">
        <v>18</v>
      </c>
      <c r="B21" s="2" t="s">
        <v>23</v>
      </c>
      <c r="C21" s="2" t="s">
        <v>62</v>
      </c>
      <c r="D21" s="2" t="s">
        <v>26</v>
      </c>
      <c r="E21" s="3" t="s">
        <v>88</v>
      </c>
      <c r="F21" s="2" t="s">
        <v>78</v>
      </c>
      <c r="G21" s="2">
        <v>6</v>
      </c>
      <c r="H21" s="10">
        <f>VLOOKUP(F21,[1]Sheet1!$A$2:$C$46,3,FALSE)</f>
        <v>23</v>
      </c>
      <c r="I21" s="10">
        <v>25</v>
      </c>
      <c r="J21" s="10">
        <f t="shared" si="0"/>
        <v>163</v>
      </c>
    </row>
    <row r="22" spans="1:10">
      <c r="A22" s="2">
        <v>19</v>
      </c>
      <c r="B22" s="2" t="s">
        <v>23</v>
      </c>
      <c r="C22" s="2" t="s">
        <v>63</v>
      </c>
      <c r="D22" s="2" t="s">
        <v>27</v>
      </c>
      <c r="E22" s="3" t="s">
        <v>88</v>
      </c>
      <c r="F22" s="2" t="s">
        <v>83</v>
      </c>
      <c r="G22" s="2">
        <v>8</v>
      </c>
      <c r="H22" s="10">
        <f>VLOOKUP(F22,[1]Sheet1!$A$2:$C$46,3,FALSE)</f>
        <v>29</v>
      </c>
      <c r="I22" s="10">
        <v>25</v>
      </c>
      <c r="J22" s="10">
        <f t="shared" si="0"/>
        <v>257</v>
      </c>
    </row>
    <row r="23" spans="1:10">
      <c r="A23" s="2">
        <v>20</v>
      </c>
      <c r="B23" s="2" t="s">
        <v>28</v>
      </c>
      <c r="C23" s="2" t="s">
        <v>64</v>
      </c>
      <c r="D23" s="2" t="s">
        <v>29</v>
      </c>
      <c r="E23" s="3" t="s">
        <v>88</v>
      </c>
      <c r="F23" s="2" t="s">
        <v>78</v>
      </c>
      <c r="G23" s="2">
        <v>5</v>
      </c>
      <c r="H23" s="10">
        <f>VLOOKUP(F23,[1]Sheet1!$A$2:$C$46,3,FALSE)</f>
        <v>23</v>
      </c>
      <c r="I23" s="10">
        <v>25</v>
      </c>
      <c r="J23" s="10">
        <f t="shared" si="0"/>
        <v>140</v>
      </c>
    </row>
    <row r="24" spans="1:10">
      <c r="A24" s="2">
        <v>21</v>
      </c>
      <c r="B24" s="2" t="s">
        <v>28</v>
      </c>
      <c r="C24" s="2" t="s">
        <v>65</v>
      </c>
      <c r="D24" s="2" t="s">
        <v>30</v>
      </c>
      <c r="E24" s="3" t="s">
        <v>88</v>
      </c>
      <c r="F24" s="2" t="s">
        <v>85</v>
      </c>
      <c r="G24" s="2">
        <v>9</v>
      </c>
      <c r="H24" s="10">
        <f>VLOOKUP(F24,[1]Sheet1!$A$2:$C$46,3,FALSE)</f>
        <v>27</v>
      </c>
      <c r="I24" s="10">
        <v>25</v>
      </c>
      <c r="J24" s="10">
        <f t="shared" si="0"/>
        <v>268</v>
      </c>
    </row>
    <row r="25" spans="1:10">
      <c r="A25" s="2">
        <v>22</v>
      </c>
      <c r="B25" s="2" t="s">
        <v>31</v>
      </c>
      <c r="C25" s="2" t="s">
        <v>66</v>
      </c>
      <c r="D25" s="2" t="s">
        <v>32</v>
      </c>
      <c r="E25" s="3" t="s">
        <v>88</v>
      </c>
      <c r="F25" s="2" t="s">
        <v>84</v>
      </c>
      <c r="G25" s="2">
        <v>150</v>
      </c>
      <c r="H25" s="10">
        <f>VLOOKUP(F25,[1]Sheet1!$A$2:$C$46,3,FALSE)</f>
        <v>32</v>
      </c>
      <c r="I25" s="10">
        <v>25</v>
      </c>
      <c r="J25" s="10">
        <f t="shared" si="0"/>
        <v>4825</v>
      </c>
    </row>
    <row r="26" spans="1:10">
      <c r="A26" s="2">
        <v>23</v>
      </c>
      <c r="B26" s="2" t="s">
        <v>31</v>
      </c>
      <c r="C26" s="2" t="s">
        <v>68</v>
      </c>
      <c r="D26" s="2" t="s">
        <v>35</v>
      </c>
      <c r="E26" s="3" t="s">
        <v>88</v>
      </c>
      <c r="F26" s="2" t="s">
        <v>86</v>
      </c>
      <c r="G26" s="2">
        <v>92</v>
      </c>
      <c r="H26" s="10">
        <f>VLOOKUP(F26,[1]Sheet1!$A$2:$C$46,3,FALSE)</f>
        <v>36</v>
      </c>
      <c r="I26" s="10">
        <v>25</v>
      </c>
      <c r="J26" s="10">
        <f t="shared" si="0"/>
        <v>3337</v>
      </c>
    </row>
    <row r="27" spans="1:10">
      <c r="A27" s="2">
        <v>24</v>
      </c>
      <c r="B27" s="2" t="s">
        <v>33</v>
      </c>
      <c r="C27" s="2" t="s">
        <v>67</v>
      </c>
      <c r="D27" s="2" t="s">
        <v>34</v>
      </c>
      <c r="E27" s="3" t="s">
        <v>88</v>
      </c>
      <c r="F27" s="2" t="s">
        <v>76</v>
      </c>
      <c r="G27" s="2">
        <v>99</v>
      </c>
      <c r="H27" s="10">
        <f>VLOOKUP(F27,[1]Sheet1!$A$2:$C$46,3,FALSE)</f>
        <v>41</v>
      </c>
      <c r="I27" s="10">
        <v>25</v>
      </c>
      <c r="J27" s="10">
        <f t="shared" si="0"/>
        <v>4084</v>
      </c>
    </row>
    <row r="28" spans="1:10">
      <c r="A28" s="2">
        <v>25</v>
      </c>
      <c r="B28" s="2" t="s">
        <v>36</v>
      </c>
      <c r="C28" s="2" t="s">
        <v>69</v>
      </c>
      <c r="D28" s="2" t="s">
        <v>37</v>
      </c>
      <c r="E28" s="3" t="s">
        <v>88</v>
      </c>
      <c r="F28" s="2" t="s">
        <v>85</v>
      </c>
      <c r="G28" s="2">
        <v>18</v>
      </c>
      <c r="H28" s="10">
        <f>VLOOKUP(F28,[1]Sheet1!$A$2:$C$46,3,FALSE)</f>
        <v>27</v>
      </c>
      <c r="I28" s="10">
        <v>25</v>
      </c>
      <c r="J28" s="10">
        <f t="shared" si="0"/>
        <v>511</v>
      </c>
    </row>
    <row r="29" spans="1:10">
      <c r="A29" s="2">
        <v>26</v>
      </c>
      <c r="B29" s="2" t="s">
        <v>36</v>
      </c>
      <c r="C29" s="2" t="s">
        <v>73</v>
      </c>
      <c r="D29" s="2" t="s">
        <v>42</v>
      </c>
      <c r="E29" s="3" t="s">
        <v>88</v>
      </c>
      <c r="F29" s="2" t="s">
        <v>78</v>
      </c>
      <c r="G29" s="2">
        <v>31</v>
      </c>
      <c r="H29" s="10">
        <f>VLOOKUP(F29,[1]Sheet1!$A$2:$C$46,3,FALSE)</f>
        <v>23</v>
      </c>
      <c r="I29" s="10">
        <v>25</v>
      </c>
      <c r="J29" s="10">
        <f t="shared" si="0"/>
        <v>738</v>
      </c>
    </row>
    <row r="30" spans="1:10">
      <c r="A30" s="2">
        <v>27</v>
      </c>
      <c r="B30" s="2" t="s">
        <v>36</v>
      </c>
      <c r="C30" s="2" t="s">
        <v>74</v>
      </c>
      <c r="D30" s="2" t="s">
        <v>43</v>
      </c>
      <c r="E30" s="3" t="s">
        <v>88</v>
      </c>
      <c r="F30" s="2" t="s">
        <v>87</v>
      </c>
      <c r="G30" s="2">
        <v>25</v>
      </c>
      <c r="H30" s="10">
        <f>VLOOKUP(F30,[1]Sheet1!$A$2:$C$46,3,FALSE)</f>
        <v>41</v>
      </c>
      <c r="I30" s="10">
        <v>25</v>
      </c>
      <c r="J30" s="10">
        <f t="shared" si="0"/>
        <v>1050</v>
      </c>
    </row>
    <row r="31" spans="1:10">
      <c r="A31" s="2">
        <v>28</v>
      </c>
      <c r="B31" s="2" t="s">
        <v>36</v>
      </c>
      <c r="C31" s="2" t="s">
        <v>75</v>
      </c>
      <c r="D31" s="2" t="s">
        <v>44</v>
      </c>
      <c r="E31" s="3" t="s">
        <v>88</v>
      </c>
      <c r="F31" s="2" t="s">
        <v>78</v>
      </c>
      <c r="G31" s="2">
        <v>28</v>
      </c>
      <c r="H31" s="10">
        <f>VLOOKUP(F31,[1]Sheet1!$A$2:$C$46,3,FALSE)</f>
        <v>23</v>
      </c>
      <c r="I31" s="10">
        <v>25</v>
      </c>
      <c r="J31" s="10">
        <f t="shared" si="0"/>
        <v>669</v>
      </c>
    </row>
    <row r="32" spans="1:10">
      <c r="A32" s="2">
        <v>29</v>
      </c>
      <c r="B32" s="2" t="s">
        <v>38</v>
      </c>
      <c r="C32" s="2" t="s">
        <v>70</v>
      </c>
      <c r="D32" s="2" t="s">
        <v>39</v>
      </c>
      <c r="E32" s="3" t="s">
        <v>88</v>
      </c>
      <c r="F32" s="2" t="s">
        <v>83</v>
      </c>
      <c r="G32" s="2">
        <v>22</v>
      </c>
      <c r="H32" s="10">
        <f>VLOOKUP(F32,[1]Sheet1!$A$2:$C$46,3,FALSE)</f>
        <v>29</v>
      </c>
      <c r="I32" s="10">
        <v>25</v>
      </c>
      <c r="J32" s="10">
        <f t="shared" si="0"/>
        <v>663</v>
      </c>
    </row>
    <row r="33" spans="1:13">
      <c r="A33" s="2">
        <v>30</v>
      </c>
      <c r="B33" s="2" t="s">
        <v>38</v>
      </c>
      <c r="C33" s="2" t="s">
        <v>71</v>
      </c>
      <c r="D33" s="2" t="s">
        <v>40</v>
      </c>
      <c r="E33" s="3" t="s">
        <v>88</v>
      </c>
      <c r="F33" s="2" t="s">
        <v>78</v>
      </c>
      <c r="G33" s="2">
        <v>8</v>
      </c>
      <c r="H33" s="10">
        <f>VLOOKUP(F33,[1]Sheet1!$A$2:$C$46,3,FALSE)</f>
        <v>23</v>
      </c>
      <c r="I33" s="10">
        <v>25</v>
      </c>
      <c r="J33" s="10">
        <f t="shared" si="0"/>
        <v>209</v>
      </c>
    </row>
    <row r="34" spans="1:13">
      <c r="A34" s="2">
        <v>31</v>
      </c>
      <c r="B34" s="2" t="s">
        <v>38</v>
      </c>
      <c r="C34" s="2" t="s">
        <v>72</v>
      </c>
      <c r="D34" s="2" t="s">
        <v>41</v>
      </c>
      <c r="E34" s="3" t="s">
        <v>88</v>
      </c>
      <c r="F34" s="2" t="s">
        <v>81</v>
      </c>
      <c r="G34" s="2">
        <v>25</v>
      </c>
      <c r="H34" s="10">
        <f>VLOOKUP(F34,[1]Sheet1!$A$2:$C$46,3,FALSE)</f>
        <v>23</v>
      </c>
      <c r="I34" s="10">
        <v>25</v>
      </c>
      <c r="J34" s="10">
        <f t="shared" si="0"/>
        <v>600</v>
      </c>
    </row>
    <row r="35" spans="1:13" s="7" customFormat="1">
      <c r="A35" s="11" t="s">
        <v>104</v>
      </c>
      <c r="B35" s="12"/>
      <c r="C35" s="12"/>
      <c r="D35" s="12"/>
      <c r="E35" s="12"/>
      <c r="F35" s="12"/>
      <c r="G35" s="12"/>
      <c r="H35" s="13"/>
      <c r="I35" s="14"/>
      <c r="J35" s="6">
        <f>SUM(J4:J34)</f>
        <v>30147</v>
      </c>
      <c r="M35" s="8"/>
    </row>
    <row r="36" spans="1:13" s="7" customFormat="1" ht="30" customHeight="1">
      <c r="A36" s="15" t="s">
        <v>101</v>
      </c>
      <c r="B36" s="15"/>
      <c r="C36" s="15"/>
      <c r="D36" s="15"/>
      <c r="E36" s="15"/>
      <c r="F36" s="15"/>
      <c r="G36" s="15"/>
      <c r="H36" s="16"/>
      <c r="I36" s="16"/>
      <c r="J36" s="16"/>
    </row>
    <row r="37" spans="1:13" s="7" customFormat="1" ht="30" customHeight="1">
      <c r="A37" s="15" t="s">
        <v>102</v>
      </c>
      <c r="B37" s="15"/>
      <c r="C37" s="15"/>
      <c r="D37" s="15"/>
      <c r="E37" s="15"/>
      <c r="F37" s="15"/>
      <c r="G37" s="15"/>
      <c r="H37" s="16"/>
      <c r="I37" s="16"/>
      <c r="J37" s="16"/>
    </row>
    <row r="38" spans="1:13">
      <c r="G38" s="9">
        <f>SUM(G4:G34)</f>
        <v>890</v>
      </c>
    </row>
  </sheetData>
  <sortState ref="B4:J34">
    <sortCondition ref="B4:B34"/>
  </sortState>
  <mergeCells count="7">
    <mergeCell ref="A35:I35"/>
    <mergeCell ref="A36:J36"/>
    <mergeCell ref="A37:J37"/>
    <mergeCell ref="A1:G1"/>
    <mergeCell ref="H1:J1"/>
    <mergeCell ref="A2:G2"/>
    <mergeCell ref="H2:J2"/>
  </mergeCells>
  <conditionalFormatting sqref="C1:C2">
    <cfRule type="duplicateValues" dxfId="1" priority="2"/>
  </conditionalFormatting>
  <conditionalFormatting sqref="C35:C37">
    <cfRule type="duplicateValues" dxfId="0" priority="1"/>
  </conditionalFormatting>
  <pageMargins left="0.56000000000000005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2025-11-11T07:13:53Z</cp:lastPrinted>
  <dcterms:created xsi:type="dcterms:W3CDTF">2025-11-10T10:30:34Z</dcterms:created>
  <dcterms:modified xsi:type="dcterms:W3CDTF">2025-11-11T07:13:55Z</dcterms:modified>
</cp:coreProperties>
</file>