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K4"/>
  <c r="G13"/>
  <c r="H5"/>
  <c r="K5" s="1"/>
  <c r="H6"/>
  <c r="K6" s="1"/>
  <c r="H7"/>
  <c r="K7" s="1"/>
  <c r="H8"/>
  <c r="K8" s="1"/>
  <c r="H9"/>
  <c r="K9" s="1"/>
  <c r="H4"/>
</calcChain>
</file>

<file path=xl/sharedStrings.xml><?xml version="1.0" encoding="utf-8"?>
<sst xmlns="http://schemas.openxmlformats.org/spreadsheetml/2006/main" count="47" uniqueCount="40">
  <si>
    <t>10/10/2025</t>
  </si>
  <si>
    <t>541</t>
  </si>
  <si>
    <t>25/10/2025</t>
  </si>
  <si>
    <t>569</t>
  </si>
  <si>
    <t>27/10/2025</t>
  </si>
  <si>
    <t>299</t>
  </si>
  <si>
    <t>31/10/2025</t>
  </si>
  <si>
    <t>281</t>
  </si>
  <si>
    <t>594</t>
  </si>
  <si>
    <t>568</t>
  </si>
  <si>
    <t>BHUBAN</t>
  </si>
  <si>
    <t>PURI</t>
  </si>
  <si>
    <t>BANKI</t>
  </si>
  <si>
    <t>BALUGAON</t>
  </si>
  <si>
    <t>BALIAPAL</t>
  </si>
  <si>
    <t>CTC</t>
  </si>
  <si>
    <t>DO/10350</t>
  </si>
  <si>
    <t>DO/11000</t>
  </si>
  <si>
    <t>DO/11094</t>
  </si>
  <si>
    <t>DO/11340</t>
  </si>
  <si>
    <t>DO/11392</t>
  </si>
  <si>
    <t>MA/07558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</si>
  <si>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</si>
  <si>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</si>
  <si>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</si>
  <si>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</si>
  <si>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</si>
  <si>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</si>
  <si>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</si>
  <si>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</si>
  <si>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</si>
  <si>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 CH</t>
  </si>
  <si>
    <t>AMOUNT</t>
  </si>
  <si>
    <t>ANANDPUR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</si>
  <si>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</si>
  <si>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</si>
  <si>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</si>
  <si>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</si>
  <si>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FOUR THOUSAND TWO HUNDRED EIGHTY EIGHT ONLY)</t>
  </si>
  <si>
    <t>Bill Date: 31/10/2025
Bill NO : 19604 
Total Amount: 4288.00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</si>
</sst>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5337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  <row r="108">
          <cell r="C108" t="str">
            <v>NIALI</v>
          </cell>
          <cell r="D10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5.85546875" bestFit="1" customWidth="1"/>
    <col min="11" max="11" width="9.42578125" bestFit="1" customWidth="1"/>
  </cols>
  <sheetData>
    <row r="1" spans="1:11" s="1" customFormat="1" ht="81.75" customHeight="1">
      <c r="A1" s="17"/>
      <c r="B1" s="18"/>
      <c r="C1" s="18"/>
      <c r="D1" s="18"/>
      <c r="E1" s="18"/>
      <c r="F1" s="18"/>
      <c r="G1" s="19"/>
      <c r="H1" s="20" t="s">
        <v>34</v>
      </c>
      <c r="I1" s="21"/>
      <c r="J1" s="21"/>
      <c r="K1" s="21"/>
    </row>
    <row r="2" spans="1:11" s="1" customFormat="1" ht="72.75" customHeight="1">
      <c r="A2" s="22" t="s">
        <v>35</v>
      </c>
      <c r="B2" s="23"/>
      <c r="C2" s="23"/>
      <c r="D2" s="23"/>
      <c r="E2" s="23"/>
      <c r="F2" s="23"/>
      <c r="G2" s="24"/>
      <c r="H2" s="20" t="s">
        <v>39</v>
      </c>
      <c r="I2" s="21"/>
      <c r="J2" s="21"/>
      <c r="K2" s="21"/>
    </row>
    <row r="3" spans="1:11" s="5" customFormat="1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6" t="s">
        <v>29</v>
      </c>
      <c r="I3" s="6" t="s">
        <v>30</v>
      </c>
      <c r="J3" s="6" t="s">
        <v>31</v>
      </c>
      <c r="K3" s="6" t="s">
        <v>32</v>
      </c>
    </row>
    <row r="4" spans="1:11">
      <c r="A4" s="2">
        <v>1</v>
      </c>
      <c r="B4" s="2" t="s">
        <v>0</v>
      </c>
      <c r="C4" s="2" t="s">
        <v>16</v>
      </c>
      <c r="D4" s="2" t="s">
        <v>1</v>
      </c>
      <c r="E4" s="3" t="s">
        <v>15</v>
      </c>
      <c r="F4" s="2" t="s">
        <v>10</v>
      </c>
      <c r="G4" s="2">
        <v>5</v>
      </c>
      <c r="H4" s="7">
        <f>VLOOKUP(F4,'[1]VIJAY COMMERCIAL'!$C$3:$D$108,2,FALSE)</f>
        <v>88</v>
      </c>
      <c r="I4" s="7">
        <v>5</v>
      </c>
      <c r="J4" s="7">
        <v>30</v>
      </c>
      <c r="K4" s="7">
        <f>G4*H4+I4+J4</f>
        <v>475</v>
      </c>
    </row>
    <row r="5" spans="1:11">
      <c r="A5" s="2">
        <v>2</v>
      </c>
      <c r="B5" s="2" t="s">
        <v>2</v>
      </c>
      <c r="C5" s="2" t="s">
        <v>17</v>
      </c>
      <c r="D5" s="2" t="s">
        <v>3</v>
      </c>
      <c r="E5" s="3" t="s">
        <v>15</v>
      </c>
      <c r="F5" s="2" t="s">
        <v>11</v>
      </c>
      <c r="G5" s="2">
        <v>25</v>
      </c>
      <c r="H5" s="7">
        <f>VLOOKUP(F5,'[1]VIJAY COMMERCIAL'!$C$3:$D$108,2,FALSE)</f>
        <v>65</v>
      </c>
      <c r="I5" s="7">
        <v>25</v>
      </c>
      <c r="J5" s="7">
        <v>30</v>
      </c>
      <c r="K5" s="7">
        <f t="shared" ref="K5:K9" si="0">G5*H5+I5+J5</f>
        <v>1680</v>
      </c>
    </row>
    <row r="6" spans="1:11">
      <c r="A6" s="2">
        <v>3</v>
      </c>
      <c r="B6" s="2" t="s">
        <v>4</v>
      </c>
      <c r="C6" s="2" t="s">
        <v>18</v>
      </c>
      <c r="D6" s="2" t="s">
        <v>5</v>
      </c>
      <c r="E6" s="3" t="s">
        <v>15</v>
      </c>
      <c r="F6" s="3" t="s">
        <v>33</v>
      </c>
      <c r="G6" s="2">
        <v>1</v>
      </c>
      <c r="H6" s="7">
        <f>VLOOKUP(F6,'[1]VIJAY COMMERCIAL'!$C$3:$D$108,2,FALSE)</f>
        <v>77</v>
      </c>
      <c r="I6" s="7">
        <v>1</v>
      </c>
      <c r="J6" s="7">
        <v>30</v>
      </c>
      <c r="K6" s="7">
        <f t="shared" si="0"/>
        <v>108</v>
      </c>
    </row>
    <row r="7" spans="1:11">
      <c r="A7" s="2">
        <v>4</v>
      </c>
      <c r="B7" s="2" t="s">
        <v>6</v>
      </c>
      <c r="C7" s="2" t="s">
        <v>19</v>
      </c>
      <c r="D7" s="2" t="s">
        <v>7</v>
      </c>
      <c r="E7" s="3" t="s">
        <v>15</v>
      </c>
      <c r="F7" s="2" t="s">
        <v>12</v>
      </c>
      <c r="G7" s="2">
        <v>10</v>
      </c>
      <c r="H7" s="7">
        <f>VLOOKUP(F7,'[1]VIJAY COMMERCIAL'!$C$3:$D$108,2,FALSE)</f>
        <v>68</v>
      </c>
      <c r="I7" s="7">
        <v>10</v>
      </c>
      <c r="J7" s="7">
        <v>30</v>
      </c>
      <c r="K7" s="7">
        <f t="shared" si="0"/>
        <v>720</v>
      </c>
    </row>
    <row r="8" spans="1:11">
      <c r="A8" s="2">
        <v>5</v>
      </c>
      <c r="B8" s="2" t="s">
        <v>6</v>
      </c>
      <c r="C8" s="2" t="s">
        <v>20</v>
      </c>
      <c r="D8" s="2" t="s">
        <v>8</v>
      </c>
      <c r="E8" s="3" t="s">
        <v>15</v>
      </c>
      <c r="F8" s="2" t="s">
        <v>13</v>
      </c>
      <c r="G8" s="2">
        <v>10</v>
      </c>
      <c r="H8" s="7">
        <f>VLOOKUP(F8,'[1]VIJAY COMMERCIAL'!$C$3:$D$108,2,FALSE)</f>
        <v>68</v>
      </c>
      <c r="I8" s="7">
        <v>10</v>
      </c>
      <c r="J8" s="7">
        <v>30</v>
      </c>
      <c r="K8" s="7">
        <f t="shared" si="0"/>
        <v>720</v>
      </c>
    </row>
    <row r="9" spans="1:11">
      <c r="A9" s="2">
        <v>6</v>
      </c>
      <c r="B9" s="2" t="s">
        <v>2</v>
      </c>
      <c r="C9" s="2" t="s">
        <v>21</v>
      </c>
      <c r="D9" s="2" t="s">
        <v>9</v>
      </c>
      <c r="E9" s="3" t="s">
        <v>15</v>
      </c>
      <c r="F9" s="2" t="s">
        <v>14</v>
      </c>
      <c r="G9" s="2">
        <v>5</v>
      </c>
      <c r="H9" s="7">
        <f>VLOOKUP(F9,'[1]VIJAY COMMERCIAL'!$C$3:$D$108,2,FALSE)</f>
        <v>110</v>
      </c>
      <c r="I9" s="7">
        <v>5</v>
      </c>
      <c r="J9" s="7">
        <v>30</v>
      </c>
      <c r="K9" s="7">
        <f t="shared" si="0"/>
        <v>585</v>
      </c>
    </row>
    <row r="10" spans="1:11" s="9" customFormat="1">
      <c r="A10" s="11" t="s">
        <v>38</v>
      </c>
      <c r="B10" s="12"/>
      <c r="C10" s="12"/>
      <c r="D10" s="12"/>
      <c r="E10" s="12"/>
      <c r="F10" s="12"/>
      <c r="G10" s="12"/>
      <c r="H10" s="13"/>
      <c r="I10" s="13"/>
      <c r="J10" s="14"/>
      <c r="K10" s="8">
        <f>SUM(K4:K9)</f>
        <v>4288</v>
      </c>
    </row>
    <row r="11" spans="1:11" s="9" customFormat="1" ht="30" customHeight="1">
      <c r="A11" s="15" t="s">
        <v>36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 s="9" customFormat="1" ht="30" customHeight="1">
      <c r="A12" s="15" t="s">
        <v>37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>
      <c r="G13" s="10">
        <f>SUM(G4:G9)</f>
        <v>56</v>
      </c>
    </row>
  </sheetData>
  <mergeCells count="7">
    <mergeCell ref="A10:J10"/>
    <mergeCell ref="A11:K11"/>
    <mergeCell ref="A12:K12"/>
    <mergeCell ref="A1:G1"/>
    <mergeCell ref="H1:K1"/>
    <mergeCell ref="A2:G2"/>
    <mergeCell ref="H2:K2"/>
  </mergeCells>
  <conditionalFormatting sqref="C1:C2">
    <cfRule type="duplicateValues" dxfId="3" priority="3"/>
    <cfRule type="duplicateValues" dxfId="2" priority="4"/>
  </conditionalFormatting>
  <conditionalFormatting sqref="C10:C12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2025-11-13T03:38:43Z</dcterms:created>
  <dcterms:modified xsi:type="dcterms:W3CDTF">2025-11-14T04:16:26Z</dcterms:modified>
</cp:coreProperties>
</file>