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2" i="1" l="1"/>
  <c r="H6" i="1"/>
  <c r="J6" i="1" s="1"/>
  <c r="H5" i="1"/>
  <c r="J5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4" i="1"/>
  <c r="J4" i="1" s="1"/>
  <c r="J19" i="1" s="1"/>
</calcChain>
</file>

<file path=xl/sharedStrings.xml><?xml version="1.0" encoding="utf-8"?>
<sst xmlns="http://schemas.openxmlformats.org/spreadsheetml/2006/main" count="91" uniqueCount="63">
  <si>
    <t>INVOICE
PRAGATI LOGISTICS,SAMANTA SAHI KHUNTIA LANE,8984191006
GST No:21AGHPB9356M1Z9</t>
  </si>
  <si>
    <t>01/7/2024</t>
  </si>
  <si>
    <t>2274</t>
  </si>
  <si>
    <t>2293</t>
  </si>
  <si>
    <t>2279</t>
  </si>
  <si>
    <t>04/7/2024</t>
  </si>
  <si>
    <t>2367</t>
  </si>
  <si>
    <t>06/7/2024</t>
  </si>
  <si>
    <t>420</t>
  </si>
  <si>
    <t>09/7/2024</t>
  </si>
  <si>
    <t>2473</t>
  </si>
  <si>
    <t>10/7/2024</t>
  </si>
  <si>
    <t>2534</t>
  </si>
  <si>
    <t>16/7/2024</t>
  </si>
  <si>
    <t>2648</t>
  </si>
  <si>
    <t>15/7/2024</t>
  </si>
  <si>
    <t>2641</t>
  </si>
  <si>
    <t>17/7/2024</t>
  </si>
  <si>
    <t>670</t>
  </si>
  <si>
    <t>19/7/2024</t>
  </si>
  <si>
    <t>2696</t>
  </si>
  <si>
    <t>2691</t>
  </si>
  <si>
    <t>22/7/2024</t>
  </si>
  <si>
    <t>034</t>
  </si>
  <si>
    <t>24/7/2024</t>
  </si>
  <si>
    <t>745</t>
  </si>
  <si>
    <t>26/7/2024</t>
  </si>
  <si>
    <t>915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</si>
  <si>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</si>
  <si>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</si>
  <si>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</si>
  <si>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</si>
  <si>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</si>
  <si>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</si>
  <si>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</si>
  <si>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</si>
  <si>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</si>
  <si>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</si>
  <si>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AMT.</t>
  </si>
  <si>
    <t>JEYPORE</t>
  </si>
  <si>
    <t>UDALA</t>
  </si>
  <si>
    <t>KEONJHAR</t>
  </si>
  <si>
    <t>KESINGA</t>
  </si>
  <si>
    <t>PL/JA/07098</t>
  </si>
  <si>
    <t>PL/JA/07176</t>
  </si>
  <si>
    <t>PL/JA/07135</t>
  </si>
  <si>
    <t>PL/JA/07532</t>
  </si>
  <si>
    <t>PL/JA/07753</t>
  </si>
  <si>
    <t>PL/JA/07961</t>
  </si>
  <si>
    <t>PL/JA/08040</t>
  </si>
  <si>
    <t>PL/JA/08397</t>
  </si>
  <si>
    <t>PL/JA/08429</t>
  </si>
  <si>
    <t>PL/JA/08475</t>
  </si>
  <si>
    <t>PL/JA/08645</t>
  </si>
  <si>
    <t>PL/JA/08664</t>
  </si>
  <si>
    <t>PL/JA/08918</t>
  </si>
  <si>
    <t>PL/JA/09061</t>
  </si>
  <si>
    <t>PL/JA/09227</t>
  </si>
  <si>
    <t>CTC</t>
  </si>
  <si>
    <t>(RUPEES FOUR THOUSAND TWO HUNDRED TWENTY ONLY)</t>
  </si>
  <si>
    <t>Kindly, verify &amp; confirm within 7 days, else GST will be filed by 20th AUG, 2024. 
GST to be paid by Consignor under Reverse Charge Mechanism(RCM) as per GST.</t>
  </si>
  <si>
    <t xml:space="preserve">Bill Date:31/07/2024
Bill NO : 14476
Total Amount:4220.00
</t>
  </si>
  <si>
    <t xml:space="preserve">
MOHINI MARKETING PVT LTD
Address: KATHAGADA SAHI,BUXI BAZARmo-9337154765mo-9437579712,9337725042
GST No:21AACCM3406H1Z2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</si>
</sst>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238125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85725"/>
          <a:ext cx="36099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2" sqref="M2"/>
    </sheetView>
  </sheetViews>
  <sheetFormatPr defaultRowHeight="15"/>
  <cols>
    <col min="1" max="1" width="3" style="1" bestFit="1" customWidth="1"/>
    <col min="2" max="2" width="10.28515625" style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28515625" style="1" customWidth="1"/>
    <col min="8" max="8" width="7.5703125" style="2" customWidth="1"/>
    <col min="9" max="9" width="7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s="21" customFormat="1" ht="72.75" customHeight="1">
      <c r="A2" s="16" t="s">
        <v>62</v>
      </c>
      <c r="B2" s="17"/>
      <c r="C2" s="17"/>
      <c r="D2" s="17"/>
      <c r="E2" s="17"/>
      <c r="F2" s="17"/>
      <c r="G2" s="18"/>
      <c r="H2" s="19" t="s">
        <v>61</v>
      </c>
      <c r="I2" s="19"/>
      <c r="J2" s="19"/>
    </row>
    <row r="3" spans="1:10" s="3" customFormat="1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8" t="s">
        <v>36</v>
      </c>
      <c r="I3" s="8" t="s">
        <v>37</v>
      </c>
      <c r="J3" s="8" t="s">
        <v>38</v>
      </c>
    </row>
    <row r="4" spans="1:10">
      <c r="A4" s="20">
        <v>1</v>
      </c>
      <c r="B4" s="4" t="s">
        <v>1</v>
      </c>
      <c r="C4" s="4" t="s">
        <v>43</v>
      </c>
      <c r="D4" s="9" t="s">
        <v>58</v>
      </c>
      <c r="E4" s="4" t="s">
        <v>39</v>
      </c>
      <c r="F4" s="4" t="s">
        <v>2</v>
      </c>
      <c r="G4" s="4">
        <v>7</v>
      </c>
      <c r="H4" s="7">
        <f>VLOOKUP(E4,'[1]ANCHOR HEALTH &amp; BEAUTY CARE'!$C$4:$D$243,2,FALSE)</f>
        <v>50</v>
      </c>
      <c r="I4" s="7">
        <v>20</v>
      </c>
      <c r="J4" s="7">
        <f>G4*H4+I4</f>
        <v>370</v>
      </c>
    </row>
    <row r="5" spans="1:10">
      <c r="A5" s="20">
        <v>2</v>
      </c>
      <c r="B5" s="4" t="s">
        <v>1</v>
      </c>
      <c r="C5" s="4" t="s">
        <v>45</v>
      </c>
      <c r="D5" s="9" t="s">
        <v>58</v>
      </c>
      <c r="E5" s="4" t="s">
        <v>41</v>
      </c>
      <c r="F5" s="4" t="s">
        <v>4</v>
      </c>
      <c r="G5" s="4">
        <v>9</v>
      </c>
      <c r="H5" s="7">
        <f>VLOOKUP(E5,'[1]ANCHOR HEALTH &amp; BEAUTY CARE'!$C$4:$D$243,2,FALSE)</f>
        <v>40</v>
      </c>
      <c r="I5" s="7">
        <v>20</v>
      </c>
      <c r="J5" s="7">
        <f>G5*H5+I5</f>
        <v>380</v>
      </c>
    </row>
    <row r="6" spans="1:10">
      <c r="A6" s="20">
        <v>3</v>
      </c>
      <c r="B6" s="4" t="s">
        <v>1</v>
      </c>
      <c r="C6" s="4" t="s">
        <v>44</v>
      </c>
      <c r="D6" s="9" t="s">
        <v>58</v>
      </c>
      <c r="E6" s="4" t="s">
        <v>40</v>
      </c>
      <c r="F6" s="4" t="s">
        <v>3</v>
      </c>
      <c r="G6" s="4">
        <v>6</v>
      </c>
      <c r="H6" s="7">
        <f>VLOOKUP(E6,'[1]ANCHOR HEALTH &amp; BEAUTY CARE'!$C$4:$D$243,2,FALSE)</f>
        <v>50</v>
      </c>
      <c r="I6" s="7">
        <v>20</v>
      </c>
      <c r="J6" s="7">
        <f>G6*H6+I6</f>
        <v>320</v>
      </c>
    </row>
    <row r="7" spans="1:10">
      <c r="A7" s="20">
        <v>4</v>
      </c>
      <c r="B7" s="4" t="s">
        <v>5</v>
      </c>
      <c r="C7" s="4" t="s">
        <v>46</v>
      </c>
      <c r="D7" s="9" t="s">
        <v>58</v>
      </c>
      <c r="E7" s="4" t="s">
        <v>41</v>
      </c>
      <c r="F7" s="4" t="s">
        <v>6</v>
      </c>
      <c r="G7" s="4">
        <v>3</v>
      </c>
      <c r="H7" s="7">
        <f>VLOOKUP(E7,'[1]ANCHOR HEALTH &amp; BEAUTY CARE'!$C$4:$D$243,2,FALSE)</f>
        <v>40</v>
      </c>
      <c r="I7" s="7">
        <v>20</v>
      </c>
      <c r="J7" s="7">
        <f>G7*H7+I7</f>
        <v>140</v>
      </c>
    </row>
    <row r="8" spans="1:10">
      <c r="A8" s="20">
        <v>5</v>
      </c>
      <c r="B8" s="4" t="s">
        <v>7</v>
      </c>
      <c r="C8" s="4" t="s">
        <v>47</v>
      </c>
      <c r="D8" s="9" t="s">
        <v>58</v>
      </c>
      <c r="E8" s="4" t="s">
        <v>41</v>
      </c>
      <c r="F8" s="4" t="s">
        <v>8</v>
      </c>
      <c r="G8" s="4">
        <v>6</v>
      </c>
      <c r="H8" s="7">
        <f>VLOOKUP(E8,'[1]ANCHOR HEALTH &amp; BEAUTY CARE'!$C$4:$D$243,2,FALSE)</f>
        <v>40</v>
      </c>
      <c r="I8" s="7">
        <v>20</v>
      </c>
      <c r="J8" s="7">
        <f>G8*H8+I8</f>
        <v>260</v>
      </c>
    </row>
    <row r="9" spans="1:10">
      <c r="A9" s="20">
        <v>6</v>
      </c>
      <c r="B9" s="4" t="s">
        <v>9</v>
      </c>
      <c r="C9" s="4" t="s">
        <v>48</v>
      </c>
      <c r="D9" s="9" t="s">
        <v>58</v>
      </c>
      <c r="E9" s="4" t="s">
        <v>41</v>
      </c>
      <c r="F9" s="4" t="s">
        <v>10</v>
      </c>
      <c r="G9" s="4">
        <v>5</v>
      </c>
      <c r="H9" s="7">
        <f>VLOOKUP(E9,'[1]ANCHOR HEALTH &amp; BEAUTY CARE'!$C$4:$D$243,2,FALSE)</f>
        <v>40</v>
      </c>
      <c r="I9" s="7">
        <v>20</v>
      </c>
      <c r="J9" s="7">
        <f>G9*H9+I9</f>
        <v>220</v>
      </c>
    </row>
    <row r="10" spans="1:10">
      <c r="A10" s="20">
        <v>7</v>
      </c>
      <c r="B10" s="4" t="s">
        <v>11</v>
      </c>
      <c r="C10" s="4" t="s">
        <v>49</v>
      </c>
      <c r="D10" s="9" t="s">
        <v>58</v>
      </c>
      <c r="E10" s="4" t="s">
        <v>41</v>
      </c>
      <c r="F10" s="4" t="s">
        <v>12</v>
      </c>
      <c r="G10" s="4">
        <v>5</v>
      </c>
      <c r="H10" s="7">
        <f>VLOOKUP(E10,'[1]ANCHOR HEALTH &amp; BEAUTY CARE'!$C$4:$D$243,2,FALSE)</f>
        <v>40</v>
      </c>
      <c r="I10" s="7">
        <v>20</v>
      </c>
      <c r="J10" s="7">
        <f>G10*H10+I10</f>
        <v>220</v>
      </c>
    </row>
    <row r="11" spans="1:10">
      <c r="A11" s="20">
        <v>8</v>
      </c>
      <c r="B11" s="4" t="s">
        <v>15</v>
      </c>
      <c r="C11" s="4" t="s">
        <v>51</v>
      </c>
      <c r="D11" s="9" t="s">
        <v>58</v>
      </c>
      <c r="E11" s="4" t="s">
        <v>39</v>
      </c>
      <c r="F11" s="4" t="s">
        <v>16</v>
      </c>
      <c r="G11" s="4">
        <v>7</v>
      </c>
      <c r="H11" s="7">
        <f>VLOOKUP(E11,'[1]ANCHOR HEALTH &amp; BEAUTY CARE'!$C$4:$D$243,2,FALSE)</f>
        <v>50</v>
      </c>
      <c r="I11" s="7">
        <v>20</v>
      </c>
      <c r="J11" s="7">
        <f>G11*H11+I11</f>
        <v>370</v>
      </c>
    </row>
    <row r="12" spans="1:10">
      <c r="A12" s="20">
        <v>9</v>
      </c>
      <c r="B12" s="4" t="s">
        <v>13</v>
      </c>
      <c r="C12" s="4" t="s">
        <v>50</v>
      </c>
      <c r="D12" s="9" t="s">
        <v>58</v>
      </c>
      <c r="E12" s="4" t="s">
        <v>41</v>
      </c>
      <c r="F12" s="4" t="s">
        <v>14</v>
      </c>
      <c r="G12" s="4">
        <v>2</v>
      </c>
      <c r="H12" s="7">
        <f>VLOOKUP(E12,'[1]ANCHOR HEALTH &amp; BEAUTY CARE'!$C$4:$D$243,2,FALSE)</f>
        <v>40</v>
      </c>
      <c r="I12" s="7">
        <v>20</v>
      </c>
      <c r="J12" s="7">
        <f>G12*H12+I12</f>
        <v>100</v>
      </c>
    </row>
    <row r="13" spans="1:10">
      <c r="A13" s="20">
        <v>10</v>
      </c>
      <c r="B13" s="4" t="s">
        <v>17</v>
      </c>
      <c r="C13" s="4" t="s">
        <v>52</v>
      </c>
      <c r="D13" s="9" t="s">
        <v>58</v>
      </c>
      <c r="E13" s="4" t="s">
        <v>39</v>
      </c>
      <c r="F13" s="4" t="s">
        <v>18</v>
      </c>
      <c r="G13" s="4">
        <v>7</v>
      </c>
      <c r="H13" s="7">
        <f>VLOOKUP(E13,'[1]ANCHOR HEALTH &amp; BEAUTY CARE'!$C$4:$D$243,2,FALSE)</f>
        <v>50</v>
      </c>
      <c r="I13" s="7">
        <v>20</v>
      </c>
      <c r="J13" s="7">
        <f>G13*H13+I13</f>
        <v>370</v>
      </c>
    </row>
    <row r="14" spans="1:10">
      <c r="A14" s="20">
        <v>11</v>
      </c>
      <c r="B14" s="4" t="s">
        <v>19</v>
      </c>
      <c r="C14" s="4" t="s">
        <v>53</v>
      </c>
      <c r="D14" s="9" t="s">
        <v>58</v>
      </c>
      <c r="E14" s="4" t="s">
        <v>41</v>
      </c>
      <c r="F14" s="4" t="s">
        <v>20</v>
      </c>
      <c r="G14" s="4">
        <v>10</v>
      </c>
      <c r="H14" s="7">
        <f>VLOOKUP(E14,'[1]ANCHOR HEALTH &amp; BEAUTY CARE'!$C$4:$D$243,2,FALSE)</f>
        <v>40</v>
      </c>
      <c r="I14" s="7">
        <v>20</v>
      </c>
      <c r="J14" s="7">
        <f>G14*H14+I14</f>
        <v>420</v>
      </c>
    </row>
    <row r="15" spans="1:10">
      <c r="A15" s="20">
        <v>12</v>
      </c>
      <c r="B15" s="4" t="s">
        <v>19</v>
      </c>
      <c r="C15" s="4" t="s">
        <v>54</v>
      </c>
      <c r="D15" s="9" t="s">
        <v>58</v>
      </c>
      <c r="E15" s="4" t="s">
        <v>39</v>
      </c>
      <c r="F15" s="4" t="s">
        <v>21</v>
      </c>
      <c r="G15" s="4">
        <v>2</v>
      </c>
      <c r="H15" s="7">
        <f>VLOOKUP(E15,'[1]ANCHOR HEALTH &amp; BEAUTY CARE'!$C$4:$D$243,2,FALSE)</f>
        <v>50</v>
      </c>
      <c r="I15" s="7">
        <v>20</v>
      </c>
      <c r="J15" s="7">
        <f>G15*H15+I15</f>
        <v>120</v>
      </c>
    </row>
    <row r="16" spans="1:10">
      <c r="A16" s="20">
        <v>13</v>
      </c>
      <c r="B16" s="4" t="s">
        <v>22</v>
      </c>
      <c r="C16" s="4" t="s">
        <v>55</v>
      </c>
      <c r="D16" s="9" t="s">
        <v>58</v>
      </c>
      <c r="E16" s="4" t="s">
        <v>42</v>
      </c>
      <c r="F16" s="4" t="s">
        <v>23</v>
      </c>
      <c r="G16" s="4">
        <v>14</v>
      </c>
      <c r="H16" s="7">
        <f>VLOOKUP(E16,'[1]ANCHOR HEALTH &amp; BEAUTY CARE'!$C$4:$D$243,2,FALSE)</f>
        <v>45</v>
      </c>
      <c r="I16" s="7">
        <v>20</v>
      </c>
      <c r="J16" s="7">
        <f>G16*H16+I16</f>
        <v>650</v>
      </c>
    </row>
    <row r="17" spans="1:10">
      <c r="A17" s="20">
        <v>14</v>
      </c>
      <c r="B17" s="4" t="s">
        <v>24</v>
      </c>
      <c r="C17" s="4" t="s">
        <v>56</v>
      </c>
      <c r="D17" s="9" t="s">
        <v>58</v>
      </c>
      <c r="E17" s="4" t="s">
        <v>41</v>
      </c>
      <c r="F17" s="4" t="s">
        <v>25</v>
      </c>
      <c r="G17" s="4">
        <v>3</v>
      </c>
      <c r="H17" s="7">
        <f>VLOOKUP(E17,'[1]ANCHOR HEALTH &amp; BEAUTY CARE'!$C$4:$D$243,2,FALSE)</f>
        <v>40</v>
      </c>
      <c r="I17" s="7">
        <v>20</v>
      </c>
      <c r="J17" s="7">
        <f>G17*H17+I17</f>
        <v>140</v>
      </c>
    </row>
    <row r="18" spans="1:10">
      <c r="A18" s="20">
        <v>15</v>
      </c>
      <c r="B18" s="4" t="s">
        <v>26</v>
      </c>
      <c r="C18" s="4" t="s">
        <v>57</v>
      </c>
      <c r="D18" s="9" t="s">
        <v>58</v>
      </c>
      <c r="E18" s="4" t="s">
        <v>41</v>
      </c>
      <c r="F18" s="4" t="s">
        <v>27</v>
      </c>
      <c r="G18" s="4">
        <v>3</v>
      </c>
      <c r="H18" s="7">
        <f>VLOOKUP(E18,'[1]ANCHOR HEALTH &amp; BEAUTY CARE'!$C$4:$D$243,2,FALSE)</f>
        <v>40</v>
      </c>
      <c r="I18" s="7">
        <v>20</v>
      </c>
      <c r="J18" s="7">
        <f>G18*H18+I18</f>
        <v>140</v>
      </c>
    </row>
    <row r="19" spans="1:10" s="3" customFormat="1">
      <c r="A19" s="10" t="s">
        <v>59</v>
      </c>
      <c r="B19" s="11"/>
      <c r="C19" s="11"/>
      <c r="D19" s="11"/>
      <c r="E19" s="11"/>
      <c r="F19" s="11"/>
      <c r="G19" s="11"/>
      <c r="H19" s="12"/>
      <c r="I19" s="13"/>
      <c r="J19" s="6">
        <f>SUM(J4:J18)</f>
        <v>4220</v>
      </c>
    </row>
    <row r="20" spans="1:10" s="3" customFormat="1" ht="30" customHeight="1">
      <c r="A20" s="14" t="s">
        <v>60</v>
      </c>
      <c r="B20" s="14"/>
      <c r="C20" s="14"/>
      <c r="D20" s="14"/>
      <c r="E20" s="14"/>
      <c r="F20" s="14"/>
      <c r="G20" s="14"/>
      <c r="H20" s="15"/>
      <c r="I20" s="15"/>
      <c r="J20" s="15"/>
    </row>
    <row r="21" spans="1:10" s="3" customFormat="1" ht="30" customHeight="1">
      <c r="A21" s="14" t="s">
        <v>28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>
      <c r="G22" s="5">
        <f>SUM(G4:G18)</f>
        <v>89</v>
      </c>
    </row>
  </sheetData>
  <sortState ref="B4:J18">
    <sortCondition ref="B4:B18"/>
    <sortCondition ref="C4:C18"/>
  </sortState>
  <mergeCells count="7">
    <mergeCell ref="A19:I19"/>
    <mergeCell ref="A20:J20"/>
    <mergeCell ref="A21:J21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2024-08-10T08:27:49Z</dcterms:created>
  <dcterms:modified xsi:type="dcterms:W3CDTF">2024-08-13T08:10:03Z</dcterms:modified>
</cp:coreProperties>
</file>