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Invoice!$A$3:$M$19</definedName>
  </definedNames>
  <calcPr calcId="124519"/>
</workbook>
</file>

<file path=xl/calcChain.xml><?xml version="1.0" encoding="utf-8"?>
<calcChain xmlns="http://schemas.openxmlformats.org/spreadsheetml/2006/main">
  <c r="H17" i="1"/>
  <c r="G17"/>
  <c r="M15"/>
  <c r="M14"/>
  <c r="M13"/>
  <c r="M12"/>
  <c r="M11"/>
  <c r="M10"/>
  <c r="M9"/>
  <c r="M8"/>
  <c r="M7"/>
  <c r="M6"/>
  <c r="M5"/>
  <c r="M4"/>
  <c r="M16" s="1"/>
</calcChain>
</file>

<file path=xl/sharedStrings.xml><?xml version="1.0" encoding="utf-8"?>
<sst xmlns="http://schemas.openxmlformats.org/spreadsheetml/2006/main" count="105" uniqueCount="64">
  <si>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</si>
  <si>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</si>
  <si>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</si>
  <si>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</si>
  <si>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</si>
  <si>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</si>
  <si>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</si>
  <si>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</si>
  <si>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</si>
  <si>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</si>
  <si>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</si>
  <si>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</si>
  <si>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</si>
  <si>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</si>
  <si>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</si>
  <si>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</si>
  <si>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SOYA CHUNKS</t>
  </si>
  <si>
    <t>CHAMPUA</t>
  </si>
  <si>
    <t>BALIAPAL</t>
  </si>
  <si>
    <t>SL.</t>
  </si>
  <si>
    <t>LR NO.</t>
  </si>
  <si>
    <t>PARTY NAME</t>
  </si>
  <si>
    <t>GUNUPUR</t>
  </si>
  <si>
    <t>Kindly, verify &amp; confirm within 7 days, else GST will be filed by 20th OCT, 2024.
GST to be paid by Consignor under Reverse Charge Mechanism(RCM) as per GST.</t>
  </si>
  <si>
    <t>08/10/2024</t>
  </si>
  <si>
    <t>PL/JA/16126</t>
  </si>
  <si>
    <t>767</t>
  </si>
  <si>
    <t>SOOJI</t>
  </si>
  <si>
    <t>SRIRAM TRADERS</t>
  </si>
  <si>
    <t>PL/JA/16166</t>
  </si>
  <si>
    <t>1224</t>
  </si>
  <si>
    <t>PASTA</t>
  </si>
  <si>
    <t>BHURUGUNATH PRASAD HARDEO PRASAD</t>
  </si>
  <si>
    <t>PL/JA/16200</t>
  </si>
  <si>
    <t>1223/766</t>
  </si>
  <si>
    <t>BARBIL</t>
  </si>
  <si>
    <t>ROYAL DISTRIBUTORS</t>
  </si>
  <si>
    <t>VERMICELLI</t>
  </si>
  <si>
    <t>PL/JA/16201</t>
  </si>
  <si>
    <t>768</t>
  </si>
  <si>
    <t>SHREE DURGA AGENCY</t>
  </si>
  <si>
    <t>09/10/2024</t>
  </si>
  <si>
    <t>PL/JA/16265</t>
  </si>
  <si>
    <t>1238</t>
  </si>
  <si>
    <t>JAJPUR ROAD</t>
  </si>
  <si>
    <t>GAYATRI ENTERPRISES</t>
  </si>
  <si>
    <t>PL/JA/16328</t>
  </si>
  <si>
    <t>1239</t>
  </si>
  <si>
    <t>KHURDA</t>
  </si>
  <si>
    <t>PRUSTY TRADERS</t>
  </si>
  <si>
    <t>PL/JA/16388</t>
  </si>
  <si>
    <t>1236</t>
  </si>
  <si>
    <t>TITILAGARH</t>
  </si>
  <si>
    <t>SHIV PRASAD AGRAWAL</t>
  </si>
  <si>
    <t>PL/JA/16391</t>
  </si>
  <si>
    <t>773</t>
  </si>
  <si>
    <t>ANGUL</t>
  </si>
  <si>
    <t>SRIRAM MARKETING</t>
  </si>
  <si>
    <t>PL/JA/16566</t>
  </si>
  <si>
    <t>1237</t>
  </si>
  <si>
    <t>BARAGARH</t>
  </si>
  <si>
    <t>ANANDA TRADERS</t>
  </si>
  <si>
    <t>(RUPEES TEN THOUSAND THIRTY TWO ONLY)</t>
  </si>
  <si>
    <t>Bill Date: 31/10/2024
Bill NO : 24301
Total Amount: 10032.00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</si>
</sst>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NumberFormat="1" applyFont="1" applyFill="1" applyBorder="1"/>
    <xf numFmtId="164" fontId="0" fillId="0" borderId="1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0" borderId="6" xfId="0" applyNumberFormat="1" applyFont="1" applyBorder="1"/>
    <xf numFmtId="164" fontId="0" fillId="0" borderId="6" xfId="0" applyNumberFormat="1" applyFont="1" applyBorder="1"/>
    <xf numFmtId="2" fontId="0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581025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14851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R7" sqref="R7:R8"/>
    </sheetView>
  </sheetViews>
  <sheetFormatPr defaultColWidth="10.42578125" defaultRowHeight="15"/>
  <cols>
    <col min="1" max="1" width="3" style="1" customWidth="1"/>
    <col min="2" max="2" width="10.7109375" style="1" bestFit="1" customWidth="1"/>
    <col min="3" max="3" width="11.7109375" style="1" bestFit="1" customWidth="1"/>
    <col min="4" max="4" width="8.85546875" style="1" bestFit="1" customWidth="1"/>
    <col min="5" max="5" width="6.140625" style="1" customWidth="1"/>
    <col min="6" max="6" width="13.140625" style="1" bestFit="1" customWidth="1"/>
    <col min="7" max="7" width="6.42578125" style="1" customWidth="1"/>
    <col min="8" max="8" width="9" style="12" customWidth="1"/>
    <col min="9" max="9" width="5.85546875" style="1" customWidth="1"/>
    <col min="10" max="10" width="5.5703125" style="4" bestFit="1" customWidth="1"/>
    <col min="11" max="11" width="7.140625" style="4" bestFit="1" customWidth="1"/>
    <col min="12" max="12" width="6.42578125" style="4" bestFit="1" customWidth="1"/>
    <col min="13" max="13" width="8.5703125" style="4" bestFit="1" customWidth="1"/>
    <col min="14" max="14" width="13.140625" style="1" customWidth="1"/>
    <col min="15" max="15" width="38.7109375" style="1" bestFit="1" customWidth="1"/>
    <col min="16" max="16384" width="10.42578125" style="1"/>
  </cols>
  <sheetData>
    <row r="1" spans="1:15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  <c r="L1" s="23"/>
      <c r="M1" s="23"/>
    </row>
    <row r="2" spans="1:15" ht="77.25" customHeight="1">
      <c r="A2" s="20" t="s">
        <v>14</v>
      </c>
      <c r="B2" s="21"/>
      <c r="C2" s="21"/>
      <c r="D2" s="21"/>
      <c r="E2" s="21"/>
      <c r="F2" s="21"/>
      <c r="G2" s="21"/>
      <c r="H2" s="22"/>
      <c r="I2" s="24" t="s">
        <v>63</v>
      </c>
      <c r="J2" s="24"/>
      <c r="K2" s="24"/>
      <c r="L2" s="24"/>
      <c r="M2" s="24"/>
      <c r="N2" s="4"/>
    </row>
    <row r="3" spans="1:15" s="2" customFormat="1" ht="15" customHeight="1">
      <c r="A3" s="5" t="s">
        <v>19</v>
      </c>
      <c r="B3" s="5" t="s">
        <v>11</v>
      </c>
      <c r="C3" s="5" t="s">
        <v>20</v>
      </c>
      <c r="D3" s="5" t="s">
        <v>12</v>
      </c>
      <c r="E3" s="5" t="s">
        <v>2</v>
      </c>
      <c r="F3" s="5" t="s">
        <v>13</v>
      </c>
      <c r="G3" s="5" t="s">
        <v>4</v>
      </c>
      <c r="H3" s="5" t="s">
        <v>5</v>
      </c>
      <c r="I3" s="6" t="s">
        <v>7</v>
      </c>
      <c r="J3" s="6" t="s">
        <v>8</v>
      </c>
      <c r="K3" s="6" t="s">
        <v>15</v>
      </c>
      <c r="L3" s="6" t="s">
        <v>9</v>
      </c>
      <c r="M3" s="6" t="s">
        <v>10</v>
      </c>
      <c r="N3" s="5" t="s">
        <v>6</v>
      </c>
      <c r="O3" s="5" t="s">
        <v>21</v>
      </c>
    </row>
    <row r="4" spans="1:15" s="2" customFormat="1" ht="15" customHeight="1">
      <c r="A4" s="9">
        <v>1</v>
      </c>
      <c r="B4" s="10" t="s">
        <v>24</v>
      </c>
      <c r="C4" s="10" t="s">
        <v>25</v>
      </c>
      <c r="D4" s="10" t="s">
        <v>26</v>
      </c>
      <c r="E4" s="29" t="s">
        <v>3</v>
      </c>
      <c r="F4" s="10" t="s">
        <v>22</v>
      </c>
      <c r="G4" s="10">
        <v>20</v>
      </c>
      <c r="H4" s="30">
        <v>600</v>
      </c>
      <c r="I4" s="11">
        <v>3.73</v>
      </c>
      <c r="J4" s="11">
        <v>20</v>
      </c>
      <c r="K4" s="11">
        <v>0</v>
      </c>
      <c r="L4" s="11">
        <v>25</v>
      </c>
      <c r="M4" s="11">
        <f>H4*I4+J4+K4+L4</f>
        <v>2283</v>
      </c>
      <c r="N4" s="10" t="s">
        <v>27</v>
      </c>
      <c r="O4" s="10" t="s">
        <v>28</v>
      </c>
    </row>
    <row r="5" spans="1:15" s="2" customFormat="1" ht="15" customHeight="1">
      <c r="A5" s="9">
        <v>2</v>
      </c>
      <c r="B5" s="10" t="s">
        <v>24</v>
      </c>
      <c r="C5" s="10" t="s">
        <v>29</v>
      </c>
      <c r="D5" s="10" t="s">
        <v>30</v>
      </c>
      <c r="E5" s="29" t="s">
        <v>3</v>
      </c>
      <c r="F5" s="10" t="s">
        <v>18</v>
      </c>
      <c r="G5" s="10">
        <v>5</v>
      </c>
      <c r="H5" s="30">
        <v>60</v>
      </c>
      <c r="I5" s="11">
        <v>2.75</v>
      </c>
      <c r="J5" s="11">
        <v>5</v>
      </c>
      <c r="K5" s="11">
        <v>0</v>
      </c>
      <c r="L5" s="11">
        <v>25</v>
      </c>
      <c r="M5" s="11">
        <f t="shared" ref="M5:M15" si="0">H5*I5+J5+K5+L5</f>
        <v>195</v>
      </c>
      <c r="N5" s="10" t="s">
        <v>31</v>
      </c>
      <c r="O5" s="10" t="s">
        <v>32</v>
      </c>
    </row>
    <row r="6" spans="1:15" s="2" customFormat="1" ht="15" customHeight="1">
      <c r="A6" s="9">
        <v>3</v>
      </c>
      <c r="B6" s="10" t="s">
        <v>24</v>
      </c>
      <c r="C6" s="10" t="s">
        <v>33</v>
      </c>
      <c r="D6" s="10" t="s">
        <v>34</v>
      </c>
      <c r="E6" s="29" t="s">
        <v>3</v>
      </c>
      <c r="F6" s="10" t="s">
        <v>35</v>
      </c>
      <c r="G6" s="10">
        <v>5</v>
      </c>
      <c r="H6" s="30">
        <v>110</v>
      </c>
      <c r="I6" s="11">
        <v>3.87</v>
      </c>
      <c r="J6" s="11">
        <v>5</v>
      </c>
      <c r="K6" s="11">
        <v>0</v>
      </c>
      <c r="L6" s="11"/>
      <c r="M6" s="11">
        <f t="shared" si="0"/>
        <v>430.7</v>
      </c>
      <c r="N6" s="10" t="s">
        <v>31</v>
      </c>
      <c r="O6" s="10" t="s">
        <v>36</v>
      </c>
    </row>
    <row r="7" spans="1:15" s="2" customFormat="1" ht="15" customHeight="1">
      <c r="A7" s="9"/>
      <c r="B7" s="10" t="s">
        <v>24</v>
      </c>
      <c r="C7" s="10" t="s">
        <v>33</v>
      </c>
      <c r="D7" s="10" t="s">
        <v>34</v>
      </c>
      <c r="E7" s="29" t="s">
        <v>3</v>
      </c>
      <c r="F7" s="10" t="s">
        <v>35</v>
      </c>
      <c r="G7" s="10">
        <v>6</v>
      </c>
      <c r="H7" s="30">
        <v>27</v>
      </c>
      <c r="I7" s="11">
        <v>4.6440000000000001</v>
      </c>
      <c r="J7" s="11">
        <v>6</v>
      </c>
      <c r="K7" s="11">
        <v>0</v>
      </c>
      <c r="L7" s="11"/>
      <c r="M7" s="11">
        <f t="shared" si="0"/>
        <v>131.38800000000001</v>
      </c>
      <c r="N7" s="10" t="s">
        <v>16</v>
      </c>
      <c r="O7" s="10" t="s">
        <v>36</v>
      </c>
    </row>
    <row r="8" spans="1:15" s="2" customFormat="1" ht="15" customHeight="1">
      <c r="A8" s="9"/>
      <c r="B8" s="10" t="s">
        <v>24</v>
      </c>
      <c r="C8" s="10" t="s">
        <v>33</v>
      </c>
      <c r="D8" s="10" t="s">
        <v>34</v>
      </c>
      <c r="E8" s="29" t="s">
        <v>3</v>
      </c>
      <c r="F8" s="10" t="s">
        <v>35</v>
      </c>
      <c r="G8" s="10">
        <v>3</v>
      </c>
      <c r="H8" s="30">
        <v>72</v>
      </c>
      <c r="I8" s="11">
        <v>3.87</v>
      </c>
      <c r="J8" s="11">
        <v>3</v>
      </c>
      <c r="K8" s="11">
        <v>0</v>
      </c>
      <c r="L8" s="11">
        <v>25</v>
      </c>
      <c r="M8" s="11">
        <f t="shared" si="0"/>
        <v>306.64</v>
      </c>
      <c r="N8" s="10" t="s">
        <v>37</v>
      </c>
      <c r="O8" s="10" t="s">
        <v>36</v>
      </c>
    </row>
    <row r="9" spans="1:15" s="2" customFormat="1" ht="15" customHeight="1">
      <c r="A9" s="9">
        <v>4</v>
      </c>
      <c r="B9" s="10" t="s">
        <v>24</v>
      </c>
      <c r="C9" s="10" t="s">
        <v>38</v>
      </c>
      <c r="D9" s="10" t="s">
        <v>39</v>
      </c>
      <c r="E9" s="29" t="s">
        <v>3</v>
      </c>
      <c r="F9" s="10" t="s">
        <v>17</v>
      </c>
      <c r="G9" s="10">
        <v>11</v>
      </c>
      <c r="H9" s="30">
        <v>49.5</v>
      </c>
      <c r="I9" s="11">
        <v>2.8559999999999999</v>
      </c>
      <c r="J9" s="11">
        <v>11</v>
      </c>
      <c r="K9" s="11">
        <v>0</v>
      </c>
      <c r="L9" s="11">
        <v>25</v>
      </c>
      <c r="M9" s="11">
        <f t="shared" si="0"/>
        <v>177.37199999999999</v>
      </c>
      <c r="N9" s="10" t="s">
        <v>16</v>
      </c>
      <c r="O9" s="10" t="s">
        <v>40</v>
      </c>
    </row>
    <row r="10" spans="1:15" s="2" customFormat="1" ht="15" customHeight="1">
      <c r="A10" s="9">
        <v>5</v>
      </c>
      <c r="B10" s="10" t="s">
        <v>41</v>
      </c>
      <c r="C10" s="10" t="s">
        <v>42</v>
      </c>
      <c r="D10" s="10" t="s">
        <v>43</v>
      </c>
      <c r="E10" s="29" t="s">
        <v>3</v>
      </c>
      <c r="F10" s="10" t="s">
        <v>44</v>
      </c>
      <c r="G10" s="10">
        <v>21</v>
      </c>
      <c r="H10" s="30">
        <v>189</v>
      </c>
      <c r="I10" s="11">
        <v>2.38</v>
      </c>
      <c r="J10" s="11">
        <v>21</v>
      </c>
      <c r="K10" s="11">
        <v>0</v>
      </c>
      <c r="L10" s="11">
        <v>25</v>
      </c>
      <c r="M10" s="11">
        <f t="shared" si="0"/>
        <v>495.82</v>
      </c>
      <c r="N10" s="10" t="s">
        <v>37</v>
      </c>
      <c r="O10" s="10" t="s">
        <v>45</v>
      </c>
    </row>
    <row r="11" spans="1:15" s="2" customFormat="1" ht="15" customHeight="1">
      <c r="A11" s="9">
        <v>6</v>
      </c>
      <c r="B11" s="10" t="s">
        <v>41</v>
      </c>
      <c r="C11" s="10" t="s">
        <v>46</v>
      </c>
      <c r="D11" s="10" t="s">
        <v>47</v>
      </c>
      <c r="E11" s="29" t="s">
        <v>3</v>
      </c>
      <c r="F11" s="10" t="s">
        <v>48</v>
      </c>
      <c r="G11" s="10">
        <v>20</v>
      </c>
      <c r="H11" s="30">
        <v>292.5</v>
      </c>
      <c r="I11" s="11">
        <v>2.6880000000000002</v>
      </c>
      <c r="J11" s="11">
        <v>20</v>
      </c>
      <c r="K11" s="11">
        <v>0</v>
      </c>
      <c r="L11" s="11"/>
      <c r="M11" s="11">
        <f t="shared" si="0"/>
        <v>806.24</v>
      </c>
      <c r="N11" s="10" t="s">
        <v>16</v>
      </c>
      <c r="O11" s="10" t="s">
        <v>49</v>
      </c>
    </row>
    <row r="12" spans="1:15" s="2" customFormat="1" ht="15" customHeight="1">
      <c r="A12" s="9"/>
      <c r="B12" s="10" t="s">
        <v>41</v>
      </c>
      <c r="C12" s="10" t="s">
        <v>46</v>
      </c>
      <c r="D12" s="10" t="s">
        <v>47</v>
      </c>
      <c r="E12" s="29" t="s">
        <v>3</v>
      </c>
      <c r="F12" s="10" t="s">
        <v>48</v>
      </c>
      <c r="G12" s="10">
        <v>61</v>
      </c>
      <c r="H12" s="30">
        <v>1215.8</v>
      </c>
      <c r="I12" s="11">
        <v>2.2400000000000002</v>
      </c>
      <c r="J12" s="11">
        <v>61</v>
      </c>
      <c r="K12" s="11">
        <v>0</v>
      </c>
      <c r="L12" s="11">
        <v>25</v>
      </c>
      <c r="M12" s="11">
        <f t="shared" si="0"/>
        <v>2809.3920000000003</v>
      </c>
      <c r="N12" s="10" t="s">
        <v>37</v>
      </c>
      <c r="O12" s="10" t="s">
        <v>49</v>
      </c>
    </row>
    <row r="13" spans="1:15" s="2" customFormat="1" ht="15" customHeight="1">
      <c r="A13" s="9">
        <v>7</v>
      </c>
      <c r="B13" s="10" t="s">
        <v>41</v>
      </c>
      <c r="C13" s="10" t="s">
        <v>50</v>
      </c>
      <c r="D13" s="10" t="s">
        <v>51</v>
      </c>
      <c r="E13" s="29" t="s">
        <v>3</v>
      </c>
      <c r="F13" s="10" t="s">
        <v>52</v>
      </c>
      <c r="G13" s="10">
        <v>4</v>
      </c>
      <c r="H13" s="30">
        <v>72</v>
      </c>
      <c r="I13" s="11">
        <v>4.0199999999999996</v>
      </c>
      <c r="J13" s="11">
        <v>4</v>
      </c>
      <c r="K13" s="11">
        <v>0</v>
      </c>
      <c r="L13" s="11">
        <v>25</v>
      </c>
      <c r="M13" s="11">
        <f t="shared" si="0"/>
        <v>318.43999999999994</v>
      </c>
      <c r="N13" s="10" t="s">
        <v>37</v>
      </c>
      <c r="O13" s="10" t="s">
        <v>53</v>
      </c>
    </row>
    <row r="14" spans="1:15" s="2" customFormat="1" ht="15" customHeight="1">
      <c r="A14" s="9">
        <v>8</v>
      </c>
      <c r="B14" s="10" t="s">
        <v>41</v>
      </c>
      <c r="C14" s="10" t="s">
        <v>54</v>
      </c>
      <c r="D14" s="10" t="s">
        <v>55</v>
      </c>
      <c r="E14" s="29" t="s">
        <v>3</v>
      </c>
      <c r="F14" s="10" t="s">
        <v>56</v>
      </c>
      <c r="G14" s="10">
        <v>20</v>
      </c>
      <c r="H14" s="30">
        <v>600</v>
      </c>
      <c r="I14" s="11">
        <v>2.2400000000000002</v>
      </c>
      <c r="J14" s="11">
        <v>20</v>
      </c>
      <c r="K14" s="11">
        <v>0</v>
      </c>
      <c r="L14" s="11">
        <v>25</v>
      </c>
      <c r="M14" s="11">
        <f t="shared" si="0"/>
        <v>1389.0000000000002</v>
      </c>
      <c r="N14" s="10" t="s">
        <v>27</v>
      </c>
      <c r="O14" s="10" t="s">
        <v>57</v>
      </c>
    </row>
    <row r="15" spans="1:15" s="2" customFormat="1" ht="15" customHeight="1">
      <c r="A15" s="31">
        <v>9</v>
      </c>
      <c r="B15" s="32" t="s">
        <v>41</v>
      </c>
      <c r="C15" s="32" t="s">
        <v>58</v>
      </c>
      <c r="D15" s="32" t="s">
        <v>59</v>
      </c>
      <c r="E15" s="29" t="s">
        <v>3</v>
      </c>
      <c r="F15" s="32" t="s">
        <v>60</v>
      </c>
      <c r="G15" s="32">
        <v>21</v>
      </c>
      <c r="H15" s="33">
        <v>252</v>
      </c>
      <c r="I15" s="34">
        <v>2.5499999999999998</v>
      </c>
      <c r="J15" s="34">
        <v>21</v>
      </c>
      <c r="K15" s="34">
        <v>0</v>
      </c>
      <c r="L15" s="34">
        <v>25</v>
      </c>
      <c r="M15" s="34">
        <f t="shared" si="0"/>
        <v>688.59999999999991</v>
      </c>
      <c r="N15" s="10" t="s">
        <v>31</v>
      </c>
      <c r="O15" s="10" t="s">
        <v>61</v>
      </c>
    </row>
    <row r="16" spans="1:15" s="2" customFormat="1" ht="15" customHeight="1">
      <c r="A16" s="25" t="s">
        <v>62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  <c r="M16" s="13">
        <f>ROUND(SUM(M4:M15),0)</f>
        <v>10032</v>
      </c>
      <c r="N16" s="14"/>
      <c r="O16" s="14"/>
    </row>
    <row r="17" spans="1:15" s="2" customFormat="1" ht="15" customHeight="1">
      <c r="A17" s="7"/>
      <c r="B17"/>
      <c r="C17"/>
      <c r="D17"/>
      <c r="E17"/>
      <c r="F17"/>
      <c r="G17" s="5">
        <f>SUM(G4:G15)</f>
        <v>197</v>
      </c>
      <c r="H17" s="28">
        <f>SUM(H4:H15)</f>
        <v>3539.8</v>
      </c>
      <c r="I17" s="8"/>
      <c r="J17" s="8"/>
      <c r="K17" s="8"/>
      <c r="L17" s="8"/>
      <c r="M17" s="8"/>
      <c r="N17"/>
      <c r="O17"/>
    </row>
    <row r="18" spans="1:15" s="3" customFormat="1" ht="30" customHeight="1">
      <c r="A18" s="15" t="s">
        <v>23</v>
      </c>
      <c r="B18" s="15"/>
      <c r="C18" s="15"/>
      <c r="D18" s="15"/>
      <c r="E18" s="15"/>
      <c r="F18" s="15"/>
      <c r="G18" s="15"/>
      <c r="H18" s="15"/>
      <c r="I18" s="15"/>
      <c r="J18" s="16"/>
      <c r="K18" s="16"/>
      <c r="L18" s="16"/>
      <c r="M18" s="16"/>
    </row>
    <row r="19" spans="1:15" s="3" customFormat="1" ht="30" customHeight="1">
      <c r="A19" s="15" t="s">
        <v>1</v>
      </c>
      <c r="B19" s="15"/>
      <c r="C19" s="15"/>
      <c r="D19" s="15"/>
      <c r="E19" s="15"/>
      <c r="F19" s="15"/>
      <c r="G19" s="15"/>
      <c r="H19" s="15"/>
      <c r="I19" s="15"/>
      <c r="J19" s="16"/>
      <c r="K19" s="16"/>
      <c r="L19" s="16"/>
      <c r="M19" s="16"/>
    </row>
  </sheetData>
  <sortState ref="B4:O13">
    <sortCondition ref="B4:B13"/>
    <sortCondition ref="C4:C13"/>
  </sortState>
  <mergeCells count="7">
    <mergeCell ref="A18:M18"/>
    <mergeCell ref="A19:M19"/>
    <mergeCell ref="A1:H1"/>
    <mergeCell ref="A2:H2"/>
    <mergeCell ref="I1:M1"/>
    <mergeCell ref="I2:M2"/>
    <mergeCell ref="A16:L16"/>
  </mergeCells>
  <pageMargins left="0.23622047244094491" right="0.23622047244094491" top="0.51181102362204722" bottom="0.35433070866141736" header="0.31496062992125984" footer="0.15748031496062992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2024-11-04T10:49:10Z</cp:lastPrinted>
  <dcterms:created xsi:type="dcterms:W3CDTF">2023-12-07T06:18:55Z</dcterms:created>
  <dcterms:modified xsi:type="dcterms:W3CDTF">2024-11-04T10:49:11Z</dcterms:modified>
</cp:coreProperties>
</file>