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K4"/>
  <c r="G14"/>
  <c r="H5"/>
  <c r="K5" s="1"/>
  <c r="H6"/>
  <c r="K6" s="1"/>
  <c r="H7"/>
  <c r="K7" s="1"/>
  <c r="H8"/>
  <c r="K8" s="1"/>
  <c r="H9"/>
  <c r="K9" s="1"/>
  <c r="H10"/>
  <c r="K10" s="1"/>
  <c r="H4"/>
</calcChain>
</file>

<file path=xl/sharedStrings.xml><?xml version="1.0" encoding="utf-8"?>
<sst xmlns="http://schemas.openxmlformats.org/spreadsheetml/2006/main" count="52" uniqueCount="45">
  <si>
    <t>03/4/2026</t>
  </si>
  <si>
    <t>549</t>
  </si>
  <si>
    <t>11/4/2026</t>
  </si>
  <si>
    <t>1009</t>
  </si>
  <si>
    <t>16/4/2026</t>
  </si>
  <si>
    <t>540</t>
  </si>
  <si>
    <t>17/4/2026</t>
  </si>
  <si>
    <t>14</t>
  </si>
  <si>
    <t>19/4/2026</t>
  </si>
  <si>
    <t>28</t>
  </si>
  <si>
    <t>23/4/2026</t>
  </si>
  <si>
    <t>43</t>
  </si>
  <si>
    <t>30/4/2026</t>
  </si>
  <si>
    <t>36</t>
  </si>
  <si>
    <t>DO/00117</t>
  </si>
  <si>
    <t>DO/00380</t>
  </si>
  <si>
    <t>DO/00608</t>
  </si>
  <si>
    <t>DO/00674</t>
  </si>
  <si>
    <t>DO/00753</t>
  </si>
  <si>
    <t>DO/00950</t>
  </si>
  <si>
    <t>DO/01350</t>
  </si>
  <si>
    <t>MAHANGA</t>
  </si>
  <si>
    <t>NUAPATNA</t>
  </si>
  <si>
    <t>GOP</t>
  </si>
  <si>
    <t>BALUGAON</t>
  </si>
  <si>
    <t>BANKI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</si>
  <si>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</si>
  <si>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</si>
  <si>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</si>
  <si>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</si>
  <si>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</si>
  <si>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</si>
  <si>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</si>
  <si>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</si>
  <si>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</si>
  <si>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</si>
  <si>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</si>
  <si>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AMOUNT</t>
  </si>
  <si>
    <t>ANANDPUR</t>
  </si>
  <si>
    <t>INVOICE
PRAGATI LOGISTICS,SAMANTA SAHI KHUNTIA LANE,8984191006
GST No:21AGHPB9356M1Z9</t>
  </si>
  <si>
    <t xml:space="preserve">GAYATRI TRADING
Address:KATHGADASAHI HOLDING 188/GWARDNO.14 PURIGHAT KATHAGADA  753001 CUTTACK,9937491700
GST No:21AFKPC7460B1Z1
</t>
  </si>
  <si>
    <t>Thanking you for your business.
PRAGATI LOGISTICS</t>
  </si>
  <si>
    <t>(RUPEES FOUR THOUSAND THREE HUNDRED NINETEEN ONLY)</t>
  </si>
  <si>
    <t>Bill Date: 30/04/2026
Bill NO : 2601
Total Amount: 4319.00</t>
  </si>
  <si>
    <t>Kindly, verify &amp; confirm within 7 days, else GST will be filed by 20th MAY, 2026.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</si>
</sst>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5337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  <row r="107">
          <cell r="C107" t="str">
            <v>NIRAKARPUR</v>
          </cell>
          <cell r="D107">
            <v>68</v>
          </cell>
        </row>
        <row r="108">
          <cell r="C108" t="str">
            <v>NIALI</v>
          </cell>
          <cell r="D108">
            <v>80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O10" sqref="O10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2.5703125" bestFit="1" customWidth="1"/>
    <col min="7" max="7" width="5.42578125" bestFit="1" customWidth="1"/>
    <col min="8" max="9" width="5.5703125" bestFit="1" customWidth="1"/>
    <col min="10" max="10" width="6.5703125" bestFit="1" customWidth="1"/>
  </cols>
  <sheetData>
    <row r="1" spans="1:11" s="1" customFormat="1" ht="81.75" customHeight="1">
      <c r="A1" s="16"/>
      <c r="B1" s="17"/>
      <c r="C1" s="17"/>
      <c r="D1" s="17"/>
      <c r="E1" s="17"/>
      <c r="F1" s="17"/>
      <c r="G1" s="18"/>
      <c r="H1" s="19" t="s">
        <v>39</v>
      </c>
      <c r="I1" s="20"/>
      <c r="J1" s="20"/>
      <c r="K1" s="20"/>
    </row>
    <row r="2" spans="1:11" s="1" customFormat="1" ht="72.75" customHeight="1">
      <c r="A2" s="21" t="s">
        <v>40</v>
      </c>
      <c r="B2" s="22"/>
      <c r="C2" s="22"/>
      <c r="D2" s="22"/>
      <c r="E2" s="22"/>
      <c r="F2" s="22"/>
      <c r="G2" s="23"/>
      <c r="H2" s="19" t="s">
        <v>43</v>
      </c>
      <c r="I2" s="20"/>
      <c r="J2" s="20"/>
      <c r="K2" s="20"/>
    </row>
    <row r="3" spans="1:11" s="6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36</v>
      </c>
      <c r="K3" s="5" t="s">
        <v>37</v>
      </c>
    </row>
    <row r="4" spans="1:11">
      <c r="A4" s="3">
        <v>1</v>
      </c>
      <c r="B4" s="3" t="s">
        <v>0</v>
      </c>
      <c r="C4" s="3" t="s">
        <v>14</v>
      </c>
      <c r="D4" s="3" t="s">
        <v>1</v>
      </c>
      <c r="E4" s="4" t="s">
        <v>26</v>
      </c>
      <c r="F4" s="3" t="s">
        <v>21</v>
      </c>
      <c r="G4" s="3">
        <v>1</v>
      </c>
      <c r="H4" s="7">
        <f>VLOOKUP(F4,'[1]VIJAY COMMERCIAL'!$C$3:$D$108,2,FALSE)</f>
        <v>72</v>
      </c>
      <c r="I4" s="7">
        <v>1</v>
      </c>
      <c r="J4" s="7">
        <v>30</v>
      </c>
      <c r="K4" s="7">
        <f>G4*H4+I4+J4</f>
        <v>103</v>
      </c>
    </row>
    <row r="5" spans="1:11">
      <c r="A5" s="3">
        <v>2</v>
      </c>
      <c r="B5" s="3" t="s">
        <v>2</v>
      </c>
      <c r="C5" s="3" t="s">
        <v>15</v>
      </c>
      <c r="D5" s="3" t="s">
        <v>3</v>
      </c>
      <c r="E5" s="4" t="s">
        <v>26</v>
      </c>
      <c r="F5" s="3" t="s">
        <v>21</v>
      </c>
      <c r="G5" s="3">
        <v>5</v>
      </c>
      <c r="H5" s="7">
        <f>VLOOKUP(F5,'[1]VIJAY COMMERCIAL'!$C$3:$D$108,2,FALSE)</f>
        <v>72</v>
      </c>
      <c r="I5" s="7">
        <v>5</v>
      </c>
      <c r="J5" s="7">
        <v>30</v>
      </c>
      <c r="K5" s="7">
        <f t="shared" ref="K5:K10" si="0">G5*H5+I5+J5</f>
        <v>395</v>
      </c>
    </row>
    <row r="6" spans="1:11">
      <c r="A6" s="3">
        <v>3</v>
      </c>
      <c r="B6" s="3" t="s">
        <v>4</v>
      </c>
      <c r="C6" s="3" t="s">
        <v>16</v>
      </c>
      <c r="D6" s="3" t="s">
        <v>5</v>
      </c>
      <c r="E6" s="4" t="s">
        <v>26</v>
      </c>
      <c r="F6" s="3" t="s">
        <v>22</v>
      </c>
      <c r="G6" s="3">
        <v>5</v>
      </c>
      <c r="H6" s="7">
        <f>VLOOKUP(F6,'[1]VIJAY COMMERCIAL'!$C$3:$D$108,2,FALSE)</f>
        <v>70</v>
      </c>
      <c r="I6" s="7">
        <v>5</v>
      </c>
      <c r="J6" s="7">
        <v>30</v>
      </c>
      <c r="K6" s="7">
        <f t="shared" si="0"/>
        <v>385</v>
      </c>
    </row>
    <row r="7" spans="1:11">
      <c r="A7" s="3">
        <v>4</v>
      </c>
      <c r="B7" s="3" t="s">
        <v>6</v>
      </c>
      <c r="C7" s="3" t="s">
        <v>17</v>
      </c>
      <c r="D7" s="3" t="s">
        <v>7</v>
      </c>
      <c r="E7" s="4" t="s">
        <v>26</v>
      </c>
      <c r="F7" s="3" t="s">
        <v>23</v>
      </c>
      <c r="G7" s="3">
        <v>7</v>
      </c>
      <c r="H7" s="7">
        <f>VLOOKUP(F7,'[1]VIJAY COMMERCIAL'!$C$3:$D$108,2,FALSE)</f>
        <v>72</v>
      </c>
      <c r="I7" s="7">
        <v>7</v>
      </c>
      <c r="J7" s="7">
        <v>30</v>
      </c>
      <c r="K7" s="7">
        <f t="shared" si="0"/>
        <v>541</v>
      </c>
    </row>
    <row r="8" spans="1:11">
      <c r="A8" s="3">
        <v>5</v>
      </c>
      <c r="B8" s="3" t="s">
        <v>8</v>
      </c>
      <c r="C8" s="3" t="s">
        <v>18</v>
      </c>
      <c r="D8" s="3" t="s">
        <v>9</v>
      </c>
      <c r="E8" s="4" t="s">
        <v>26</v>
      </c>
      <c r="F8" s="4" t="s">
        <v>38</v>
      </c>
      <c r="G8" s="3">
        <v>5</v>
      </c>
      <c r="H8" s="7">
        <f>VLOOKUP(F8,'[1]VIJAY COMMERCIAL'!$C$3:$D$108,2,FALSE)</f>
        <v>77</v>
      </c>
      <c r="I8" s="7">
        <v>5</v>
      </c>
      <c r="J8" s="7">
        <v>30</v>
      </c>
      <c r="K8" s="7">
        <f t="shared" si="0"/>
        <v>420</v>
      </c>
    </row>
    <row r="9" spans="1:11">
      <c r="A9" s="3">
        <v>6</v>
      </c>
      <c r="B9" s="3" t="s">
        <v>10</v>
      </c>
      <c r="C9" s="3" t="s">
        <v>19</v>
      </c>
      <c r="D9" s="3" t="s">
        <v>11</v>
      </c>
      <c r="E9" s="4" t="s">
        <v>26</v>
      </c>
      <c r="F9" s="3" t="s">
        <v>24</v>
      </c>
      <c r="G9" s="3">
        <v>22</v>
      </c>
      <c r="H9" s="7">
        <f>VLOOKUP(F9,'[1]VIJAY COMMERCIAL'!$C$3:$D$108,2,FALSE)</f>
        <v>68</v>
      </c>
      <c r="I9" s="7">
        <v>22</v>
      </c>
      <c r="J9" s="7">
        <v>30</v>
      </c>
      <c r="K9" s="7">
        <f t="shared" si="0"/>
        <v>1548</v>
      </c>
    </row>
    <row r="10" spans="1:11">
      <c r="A10" s="3">
        <v>7</v>
      </c>
      <c r="B10" s="3" t="s">
        <v>12</v>
      </c>
      <c r="C10" s="3" t="s">
        <v>20</v>
      </c>
      <c r="D10" s="3" t="s">
        <v>13</v>
      </c>
      <c r="E10" s="4" t="s">
        <v>26</v>
      </c>
      <c r="F10" s="3" t="s">
        <v>25</v>
      </c>
      <c r="G10" s="3">
        <v>13</v>
      </c>
      <c r="H10" s="7">
        <f>VLOOKUP(F10,'[1]VIJAY COMMERCIAL'!$C$3:$D$108,2,FALSE)</f>
        <v>68</v>
      </c>
      <c r="I10" s="7">
        <v>13</v>
      </c>
      <c r="J10" s="7">
        <v>30</v>
      </c>
      <c r="K10" s="7">
        <f t="shared" si="0"/>
        <v>927</v>
      </c>
    </row>
    <row r="11" spans="1:11" s="9" customFormat="1">
      <c r="A11" s="10" t="s">
        <v>42</v>
      </c>
      <c r="B11" s="11"/>
      <c r="C11" s="11"/>
      <c r="D11" s="11"/>
      <c r="E11" s="11"/>
      <c r="F11" s="11"/>
      <c r="G11" s="11"/>
      <c r="H11" s="12"/>
      <c r="I11" s="12"/>
      <c r="J11" s="13"/>
      <c r="K11" s="8">
        <f>SUM(K3:K10)</f>
        <v>4319</v>
      </c>
    </row>
    <row r="12" spans="1:11" s="9" customFormat="1" ht="30" customHeight="1">
      <c r="A12" s="14" t="s">
        <v>44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</row>
    <row r="13" spans="1:11" s="9" customFormat="1" ht="30" customHeight="1">
      <c r="A13" s="14" t="s">
        <v>41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>
      <c r="G14" s="2">
        <f>SUM(G3:G10)</f>
        <v>58</v>
      </c>
    </row>
  </sheetData>
  <sortState ref="B2:G8">
    <sortCondition ref="B2"/>
  </sortState>
  <mergeCells count="7">
    <mergeCell ref="A11:J11"/>
    <mergeCell ref="A12:K12"/>
    <mergeCell ref="A13:K13"/>
    <mergeCell ref="A1:G1"/>
    <mergeCell ref="H1:K1"/>
    <mergeCell ref="A2:G2"/>
    <mergeCell ref="H2:K2"/>
  </mergeCells>
  <conditionalFormatting sqref="C1:C2">
    <cfRule type="duplicateValues" dxfId="3" priority="3"/>
    <cfRule type="duplicateValues" dxfId="2" priority="4"/>
  </conditionalFormatting>
  <conditionalFormatting sqref="C11:C1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2026-05-09T06:51:24Z</dcterms:created>
  <dcterms:modified xsi:type="dcterms:W3CDTF">2026-05-14T03:41:34Z</dcterms:modified>
</cp:coreProperties>
</file>