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60" i="1"/>
  <c r="L57"/>
  <c r="L7"/>
  <c r="L17"/>
  <c r="L23"/>
  <c r="L44"/>
  <c r="L55"/>
  <c r="J5" l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4"/>
  <c r="H5"/>
  <c r="L5" s="1"/>
  <c r="H6"/>
  <c r="L6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8"/>
  <c r="L18" s="1"/>
  <c r="H19"/>
  <c r="L19" s="1"/>
  <c r="H20"/>
  <c r="L20" s="1"/>
  <c r="H21"/>
  <c r="L21" s="1"/>
  <c r="H22"/>
  <c r="L22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L40" s="1"/>
  <c r="H41"/>
  <c r="L41" s="1"/>
  <c r="H42"/>
  <c r="L42" s="1"/>
  <c r="H43"/>
  <c r="L43" s="1"/>
  <c r="H45"/>
  <c r="L45" s="1"/>
  <c r="H46"/>
  <c r="L46" s="1"/>
  <c r="H47"/>
  <c r="L47" s="1"/>
  <c r="H48"/>
  <c r="L48" s="1"/>
  <c r="H49"/>
  <c r="L49" s="1"/>
  <c r="H50"/>
  <c r="L50" s="1"/>
  <c r="H51"/>
  <c r="L51" s="1"/>
  <c r="H52"/>
  <c r="L52" s="1"/>
  <c r="H53"/>
  <c r="L53" s="1"/>
  <c r="H54"/>
  <c r="L54" s="1"/>
  <c r="H56"/>
  <c r="L56" s="1"/>
  <c r="H4"/>
  <c r="L4" s="1"/>
</calcChain>
</file>

<file path=xl/sharedStrings.xml><?xml version="1.0" encoding="utf-8"?>
<sst xmlns="http://schemas.openxmlformats.org/spreadsheetml/2006/main" count="283" uniqueCount="173">
  <si>
    <t>INVOICE
PRAGATI LOGISTICS,SAMANTA SAHI KHUNTIA LANE,8984191006
GST No:21AGHPB9356M1Z9</t>
  </si>
  <si>
    <t>31/3/2025</t>
  </si>
  <si>
    <t>539</t>
  </si>
  <si>
    <t>544</t>
  </si>
  <si>
    <t>540</t>
  </si>
  <si>
    <t>542</t>
  </si>
  <si>
    <t>541</t>
  </si>
  <si>
    <t>79</t>
  </si>
  <si>
    <t>26/3/2025</t>
  </si>
  <si>
    <t>519</t>
  </si>
  <si>
    <t>545</t>
  </si>
  <si>
    <t>520</t>
  </si>
  <si>
    <t>10/3/2025</t>
  </si>
  <si>
    <t>514</t>
  </si>
  <si>
    <t>07/3/2025</t>
  </si>
  <si>
    <t>497</t>
  </si>
  <si>
    <t>496</t>
  </si>
  <si>
    <t>01/3/2025</t>
  </si>
  <si>
    <t>489</t>
  </si>
  <si>
    <t>03/3/2025</t>
  </si>
  <si>
    <t>487</t>
  </si>
  <si>
    <t>74</t>
  </si>
  <si>
    <t>494</t>
  </si>
  <si>
    <t>495</t>
  </si>
  <si>
    <t>08/3/2025</t>
  </si>
  <si>
    <t>498</t>
  </si>
  <si>
    <t>503</t>
  </si>
  <si>
    <t>507</t>
  </si>
  <si>
    <t>500</t>
  </si>
  <si>
    <t>502</t>
  </si>
  <si>
    <t>501</t>
  </si>
  <si>
    <t>75</t>
  </si>
  <si>
    <t>499</t>
  </si>
  <si>
    <t>506</t>
  </si>
  <si>
    <t>505</t>
  </si>
  <si>
    <t>12/3/2025</t>
  </si>
  <si>
    <t>510</t>
  </si>
  <si>
    <t>11/3/2025</t>
  </si>
  <si>
    <t>513</t>
  </si>
  <si>
    <t>509</t>
  </si>
  <si>
    <t>511</t>
  </si>
  <si>
    <t>508</t>
  </si>
  <si>
    <t>515</t>
  </si>
  <si>
    <t>14/3/2025</t>
  </si>
  <si>
    <t>516</t>
  </si>
  <si>
    <t>543</t>
  </si>
  <si>
    <t>02/3/2025</t>
  </si>
  <si>
    <t>488</t>
  </si>
  <si>
    <t>27/3/2025</t>
  </si>
  <si>
    <t>521</t>
  </si>
  <si>
    <t>518</t>
  </si>
  <si>
    <t>28/3/2025</t>
  </si>
  <si>
    <t>78</t>
  </si>
  <si>
    <t>523</t>
  </si>
  <si>
    <t>528</t>
  </si>
  <si>
    <t>29/3/2025</t>
  </si>
  <si>
    <t>531</t>
  </si>
  <si>
    <t>524</t>
  </si>
  <si>
    <t>525</t>
  </si>
  <si>
    <t>532</t>
  </si>
  <si>
    <t>529</t>
  </si>
  <si>
    <t>533</t>
  </si>
  <si>
    <t>530</t>
  </si>
  <si>
    <t>526</t>
  </si>
  <si>
    <t>527</t>
  </si>
  <si>
    <t>534</t>
  </si>
  <si>
    <t>538</t>
  </si>
  <si>
    <t>536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</si>
  <si>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</si>
  <si>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</si>
  <si>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</si>
  <si>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</si>
  <si>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</si>
  <si>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</si>
  <si>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</si>
  <si>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</si>
  <si>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</si>
  <si>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</si>
  <si>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</si>
  <si>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JA/29067</t>
  </si>
  <si>
    <t>JA/29093</t>
  </si>
  <si>
    <t>JA/29143</t>
  </si>
  <si>
    <t>JA/29144</t>
  </si>
  <si>
    <t>JA/29145</t>
  </si>
  <si>
    <t>JA/29146</t>
  </si>
  <si>
    <t>JA/28603</t>
  </si>
  <si>
    <t>JA/29178</t>
  </si>
  <si>
    <t>JA/28565</t>
  </si>
  <si>
    <t>JA/27690</t>
  </si>
  <si>
    <t>JA/27376</t>
  </si>
  <si>
    <t>JA/27379</t>
  </si>
  <si>
    <t>JA/26882</t>
  </si>
  <si>
    <t>JA/27155</t>
  </si>
  <si>
    <t>JA/27424</t>
  </si>
  <si>
    <t>JA/27429</t>
  </si>
  <si>
    <t>JA/27430</t>
  </si>
  <si>
    <t>JA/27438</t>
  </si>
  <si>
    <t>JA/27462</t>
  </si>
  <si>
    <t>JA/27464</t>
  </si>
  <si>
    <t>JA/27494</t>
  </si>
  <si>
    <t>JA/27517</t>
  </si>
  <si>
    <t>JA/27525</t>
  </si>
  <si>
    <t>JA/27527</t>
  </si>
  <si>
    <t>JA/27531</t>
  </si>
  <si>
    <t>JA/27540</t>
  </si>
  <si>
    <t>JA/27570</t>
  </si>
  <si>
    <t>DO/23614</t>
  </si>
  <si>
    <t>DO/23616</t>
  </si>
  <si>
    <t>DO/23617</t>
  </si>
  <si>
    <t>DO/23618</t>
  </si>
  <si>
    <t>JA/27685</t>
  </si>
  <si>
    <t>JA/27689</t>
  </si>
  <si>
    <t>JA/27838</t>
  </si>
  <si>
    <t>JA/29246</t>
  </si>
  <si>
    <t>JA/26938</t>
  </si>
  <si>
    <t>JA/28657</t>
  </si>
  <si>
    <t>JA/28677</t>
  </si>
  <si>
    <t>JA/28725</t>
  </si>
  <si>
    <t>JA/28774</t>
  </si>
  <si>
    <t>JA/28790</t>
  </si>
  <si>
    <t>JA/28811</t>
  </si>
  <si>
    <t>JA/28809</t>
  </si>
  <si>
    <t>JA/28850</t>
  </si>
  <si>
    <t>JA/28845</t>
  </si>
  <si>
    <t>JA/28846</t>
  </si>
  <si>
    <t>JA/28843</t>
  </si>
  <si>
    <t>JA/28844</t>
  </si>
  <si>
    <t>JA/28848</t>
  </si>
  <si>
    <t>JA/28849</t>
  </si>
  <si>
    <t>JA/28852</t>
  </si>
  <si>
    <t>JA/28885</t>
  </si>
  <si>
    <t>JA/28886</t>
  </si>
  <si>
    <t>KEONJHAR</t>
  </si>
  <si>
    <t>BARIPADA</t>
  </si>
  <si>
    <t>RASOL</t>
  </si>
  <si>
    <t>CHHATRAPUR</t>
  </si>
  <si>
    <t>BERHAMPUR</t>
  </si>
  <si>
    <t>HINDOL</t>
  </si>
  <si>
    <t>JASIPUR</t>
  </si>
  <si>
    <t>GARPOS</t>
  </si>
  <si>
    <t>ROURKELA</t>
  </si>
  <si>
    <t>BOLANGIR</t>
  </si>
  <si>
    <t>TIHIDI</t>
  </si>
  <si>
    <t>BHADRAK</t>
  </si>
  <si>
    <t>BHATLI</t>
  </si>
  <si>
    <t>KANIHA</t>
  </si>
  <si>
    <t>JAJPUR ROAD</t>
  </si>
  <si>
    <t>CHANDOL</t>
  </si>
  <si>
    <t>ANGUL</t>
  </si>
  <si>
    <t>KORAPUT</t>
  </si>
  <si>
    <t>SAMBALPUR</t>
  </si>
  <si>
    <t>DEOGARH</t>
  </si>
  <si>
    <t xml:space="preserve">PARALAKHEMUNDI </t>
  </si>
  <si>
    <t>BHUBANESWAR</t>
  </si>
  <si>
    <t>BALUGAON</t>
  </si>
  <si>
    <t>JAGATSINGHPUR</t>
  </si>
  <si>
    <t>JAJPUR TOWN</t>
  </si>
  <si>
    <t>BETANATI</t>
  </si>
  <si>
    <t>NUAPADA</t>
  </si>
  <si>
    <t>ATTABIRA</t>
  </si>
  <si>
    <t>KHURDA</t>
  </si>
  <si>
    <t>JEYPORE</t>
  </si>
  <si>
    <t>DHENKANAL</t>
  </si>
  <si>
    <t>BHAWANIPATNA</t>
  </si>
  <si>
    <t>JUNAGARH</t>
  </si>
  <si>
    <t>RAYAGADA</t>
  </si>
  <si>
    <t>CTC</t>
  </si>
  <si>
    <t>DESTINATION</t>
  </si>
  <si>
    <t>Kindly, verify &amp; confirm within 7 days, else GST will be filed by 20th APR, 2025. 
GST to be paid by Consignor under Reverse Charge Mechanism(RCM) as per GST.</t>
  </si>
  <si>
    <t xml:space="preserve">RAVI PANKHA  INDIA PVT LTD
Address: Plot No. 739/8762, Khata No. 663/20  Sikharpur, Nadikula Sahi PO- Naya Bazar, P.S. Chauliaganj,9437383620
GST No:21AAECR5944D1ZO
</t>
  </si>
  <si>
    <t xml:space="preserve">Bill Date:31/03/2025
Bill NO : 39092
Total Amount: 36442.00
</t>
  </si>
  <si>
    <t>HML</t>
  </si>
  <si>
    <t>(RUPEES THIRTY SIX THOUSAND FOUR HUNDRED FORTY TWO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</si>
</sst>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238124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19574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"/>
  <sheetViews>
    <sheetView tabSelected="1" topLeftCell="A37" workbookViewId="0">
      <selection activeCell="T60" sqref="T60"/>
    </sheetView>
  </sheetViews>
  <sheetFormatPr defaultRowHeight="15"/>
  <cols>
    <col min="1" max="1" width="3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2"/>
      <c r="B1" s="23"/>
      <c r="C1" s="23"/>
      <c r="D1" s="23"/>
      <c r="E1" s="23"/>
      <c r="F1" s="23"/>
      <c r="G1" s="23"/>
      <c r="H1" s="24"/>
      <c r="I1" s="20" t="s">
        <v>0</v>
      </c>
      <c r="J1" s="21"/>
      <c r="K1" s="21"/>
      <c r="L1" s="21"/>
    </row>
    <row r="2" spans="1:12" ht="81" customHeight="1">
      <c r="A2" s="25" t="s">
        <v>169</v>
      </c>
      <c r="B2" s="26"/>
      <c r="C2" s="26"/>
      <c r="D2" s="26"/>
      <c r="E2" s="26"/>
      <c r="F2" s="26"/>
      <c r="G2" s="26"/>
      <c r="H2" s="27"/>
      <c r="I2" s="20" t="s">
        <v>170</v>
      </c>
      <c r="J2" s="21"/>
      <c r="K2" s="21"/>
      <c r="L2" s="21"/>
    </row>
    <row r="3" spans="1:12" s="3" customFormat="1">
      <c r="A3" s="9" t="s">
        <v>69</v>
      </c>
      <c r="B3" s="9" t="s">
        <v>70</v>
      </c>
      <c r="C3" s="9" t="s">
        <v>71</v>
      </c>
      <c r="D3" s="9" t="s">
        <v>72</v>
      </c>
      <c r="E3" s="9" t="s">
        <v>167</v>
      </c>
      <c r="F3" s="9" t="s">
        <v>73</v>
      </c>
      <c r="G3" s="9" t="s">
        <v>74</v>
      </c>
      <c r="H3" s="10" t="s">
        <v>75</v>
      </c>
      <c r="I3" s="10" t="s">
        <v>171</v>
      </c>
      <c r="J3" s="10" t="s">
        <v>76</v>
      </c>
      <c r="K3" s="10" t="s">
        <v>77</v>
      </c>
      <c r="L3" s="10" t="s">
        <v>78</v>
      </c>
    </row>
    <row r="4" spans="1:12">
      <c r="A4" s="30">
        <v>1</v>
      </c>
      <c r="B4" s="4" t="s">
        <v>17</v>
      </c>
      <c r="C4" s="4" t="s">
        <v>91</v>
      </c>
      <c r="D4" s="11" t="s">
        <v>166</v>
      </c>
      <c r="E4" s="7" t="s">
        <v>140</v>
      </c>
      <c r="F4" s="4" t="s">
        <v>18</v>
      </c>
      <c r="G4" s="4">
        <v>9</v>
      </c>
      <c r="H4" s="5">
        <f>VLOOKUP(E4,'[1]RAVI MARKETING'!$C$3:$D$94,2,FALSE)</f>
        <v>71</v>
      </c>
      <c r="I4" s="5">
        <f>G4*1</f>
        <v>9</v>
      </c>
      <c r="J4" s="5">
        <f>G4*8</f>
        <v>72</v>
      </c>
      <c r="K4" s="5">
        <v>25</v>
      </c>
      <c r="L4" s="5">
        <f>G4*H4+I4+J4+K4</f>
        <v>745</v>
      </c>
    </row>
    <row r="5" spans="1:12">
      <c r="A5" s="30">
        <v>2</v>
      </c>
      <c r="B5" s="4" t="s">
        <v>46</v>
      </c>
      <c r="C5" s="4" t="s">
        <v>114</v>
      </c>
      <c r="D5" s="11" t="s">
        <v>166</v>
      </c>
      <c r="E5" s="7" t="s">
        <v>150</v>
      </c>
      <c r="F5" s="4" t="s">
        <v>47</v>
      </c>
      <c r="G5" s="4">
        <v>4</v>
      </c>
      <c r="H5" s="8">
        <f>VLOOKUP(E5,'[1]RAVI MARKETING'!$C$3:$D$94,2,FALSE)</f>
        <v>76</v>
      </c>
      <c r="I5" s="8">
        <f t="shared" ref="I5:I56" si="0">G5*1</f>
        <v>4</v>
      </c>
      <c r="J5" s="8">
        <f t="shared" ref="J5:J56" si="1">G5*8</f>
        <v>32</v>
      </c>
      <c r="K5" s="8">
        <v>25</v>
      </c>
      <c r="L5" s="8">
        <f t="shared" ref="L5:L56" si="2">G5*H5+I5+J5+K5</f>
        <v>365</v>
      </c>
    </row>
    <row r="6" spans="1:12">
      <c r="A6" s="30">
        <v>3</v>
      </c>
      <c r="B6" s="4" t="s">
        <v>19</v>
      </c>
      <c r="C6" s="4" t="s">
        <v>92</v>
      </c>
      <c r="D6" s="11" t="s">
        <v>166</v>
      </c>
      <c r="E6" s="7" t="s">
        <v>144</v>
      </c>
      <c r="F6" s="4" t="s">
        <v>20</v>
      </c>
      <c r="G6" s="4">
        <v>23</v>
      </c>
      <c r="H6" s="8">
        <f>VLOOKUP(E6,'[1]RAVI MARKETING'!$C$3:$D$94,2,FALSE)</f>
        <v>100</v>
      </c>
      <c r="I6" s="8">
        <f t="shared" si="0"/>
        <v>23</v>
      </c>
      <c r="J6" s="8">
        <f t="shared" si="1"/>
        <v>184</v>
      </c>
      <c r="K6" s="8">
        <v>25</v>
      </c>
      <c r="L6" s="8">
        <f t="shared" si="2"/>
        <v>2532</v>
      </c>
    </row>
    <row r="7" spans="1:12">
      <c r="A7" s="30">
        <v>4</v>
      </c>
      <c r="B7" s="4" t="s">
        <v>14</v>
      </c>
      <c r="C7" s="4" t="s">
        <v>89</v>
      </c>
      <c r="D7" s="11" t="s">
        <v>166</v>
      </c>
      <c r="E7" s="7" t="s">
        <v>142</v>
      </c>
      <c r="F7" s="4" t="s">
        <v>15</v>
      </c>
      <c r="G7" s="4">
        <v>18</v>
      </c>
      <c r="H7" s="13">
        <v>90</v>
      </c>
      <c r="I7" s="8">
        <f t="shared" si="0"/>
        <v>18</v>
      </c>
      <c r="J7" s="8">
        <f t="shared" si="1"/>
        <v>144</v>
      </c>
      <c r="K7" s="8">
        <v>25</v>
      </c>
      <c r="L7" s="8">
        <f t="shared" si="2"/>
        <v>1807</v>
      </c>
    </row>
    <row r="8" spans="1:12">
      <c r="A8" s="30">
        <v>5</v>
      </c>
      <c r="B8" s="4" t="s">
        <v>14</v>
      </c>
      <c r="C8" s="4" t="s">
        <v>90</v>
      </c>
      <c r="D8" s="11" t="s">
        <v>166</v>
      </c>
      <c r="E8" s="7" t="s">
        <v>143</v>
      </c>
      <c r="F8" s="4" t="s">
        <v>16</v>
      </c>
      <c r="G8" s="4">
        <v>20</v>
      </c>
      <c r="H8" s="8">
        <f>VLOOKUP(E8,'[1]RAVI MARKETING'!$C$3:$D$94,2,FALSE)</f>
        <v>62</v>
      </c>
      <c r="I8" s="8">
        <f t="shared" si="0"/>
        <v>20</v>
      </c>
      <c r="J8" s="8">
        <f t="shared" si="1"/>
        <v>160</v>
      </c>
      <c r="K8" s="8">
        <v>25</v>
      </c>
      <c r="L8" s="8">
        <f t="shared" si="2"/>
        <v>1445</v>
      </c>
    </row>
    <row r="9" spans="1:12">
      <c r="A9" s="30">
        <v>6</v>
      </c>
      <c r="B9" s="4" t="s">
        <v>14</v>
      </c>
      <c r="C9" s="4" t="s">
        <v>93</v>
      </c>
      <c r="D9" s="11" t="s">
        <v>166</v>
      </c>
      <c r="E9" s="7" t="s">
        <v>145</v>
      </c>
      <c r="F9" s="4" t="s">
        <v>21</v>
      </c>
      <c r="G9" s="4">
        <v>5</v>
      </c>
      <c r="H9" s="8">
        <f>VLOOKUP(E9,'[1]RAVI MARKETING'!$C$3:$D$94,2,FALSE)</f>
        <v>71</v>
      </c>
      <c r="I9" s="8">
        <f t="shared" si="0"/>
        <v>5</v>
      </c>
      <c r="J9" s="8">
        <f t="shared" si="1"/>
        <v>40</v>
      </c>
      <c r="K9" s="8">
        <v>25</v>
      </c>
      <c r="L9" s="8">
        <f t="shared" si="2"/>
        <v>425</v>
      </c>
    </row>
    <row r="10" spans="1:12">
      <c r="A10" s="30">
        <v>7</v>
      </c>
      <c r="B10" s="4" t="s">
        <v>14</v>
      </c>
      <c r="C10" s="4" t="s">
        <v>94</v>
      </c>
      <c r="D10" s="11" t="s">
        <v>166</v>
      </c>
      <c r="E10" s="7" t="s">
        <v>146</v>
      </c>
      <c r="F10" s="4" t="s">
        <v>22</v>
      </c>
      <c r="G10" s="4">
        <v>14</v>
      </c>
      <c r="H10" s="8">
        <f>VLOOKUP(E10,'[1]RAVI MARKETING'!$C$3:$D$94,2,FALSE)</f>
        <v>62</v>
      </c>
      <c r="I10" s="8">
        <f t="shared" si="0"/>
        <v>14</v>
      </c>
      <c r="J10" s="8">
        <f t="shared" si="1"/>
        <v>112</v>
      </c>
      <c r="K10" s="8">
        <v>25</v>
      </c>
      <c r="L10" s="8">
        <f t="shared" si="2"/>
        <v>1019</v>
      </c>
    </row>
    <row r="11" spans="1:12">
      <c r="A11" s="30">
        <v>8</v>
      </c>
      <c r="B11" s="4" t="s">
        <v>14</v>
      </c>
      <c r="C11" s="4" t="s">
        <v>95</v>
      </c>
      <c r="D11" s="11" t="s">
        <v>166</v>
      </c>
      <c r="E11" s="7" t="s">
        <v>147</v>
      </c>
      <c r="F11" s="4" t="s">
        <v>23</v>
      </c>
      <c r="G11" s="4">
        <v>8</v>
      </c>
      <c r="H11" s="8">
        <f>VLOOKUP(E11,'[1]RAVI MARKETING'!$C$3:$D$94,2,FALSE)</f>
        <v>62</v>
      </c>
      <c r="I11" s="8">
        <f t="shared" si="0"/>
        <v>8</v>
      </c>
      <c r="J11" s="8">
        <f t="shared" si="1"/>
        <v>64</v>
      </c>
      <c r="K11" s="8">
        <v>25</v>
      </c>
      <c r="L11" s="8">
        <f t="shared" si="2"/>
        <v>593</v>
      </c>
    </row>
    <row r="12" spans="1:12">
      <c r="A12" s="30">
        <v>9</v>
      </c>
      <c r="B12" s="4" t="s">
        <v>14</v>
      </c>
      <c r="C12" s="4" t="s">
        <v>97</v>
      </c>
      <c r="D12" s="11" t="s">
        <v>166</v>
      </c>
      <c r="E12" s="7" t="s">
        <v>148</v>
      </c>
      <c r="F12" s="4" t="s">
        <v>26</v>
      </c>
      <c r="G12" s="4">
        <v>3</v>
      </c>
      <c r="H12" s="8">
        <f>VLOOKUP(E12,'[1]RAVI MARKETING'!$C$3:$D$94,2,FALSE)</f>
        <v>62</v>
      </c>
      <c r="I12" s="8">
        <f t="shared" si="0"/>
        <v>3</v>
      </c>
      <c r="J12" s="8">
        <f t="shared" si="1"/>
        <v>24</v>
      </c>
      <c r="K12" s="8">
        <v>25</v>
      </c>
      <c r="L12" s="8">
        <f t="shared" si="2"/>
        <v>238</v>
      </c>
    </row>
    <row r="13" spans="1:12">
      <c r="A13" s="30">
        <v>10</v>
      </c>
      <c r="B13" s="4" t="s">
        <v>14</v>
      </c>
      <c r="C13" s="4" t="s">
        <v>98</v>
      </c>
      <c r="D13" s="11" t="s">
        <v>166</v>
      </c>
      <c r="E13" s="7" t="s">
        <v>148</v>
      </c>
      <c r="F13" s="4" t="s">
        <v>27</v>
      </c>
      <c r="G13" s="4">
        <v>1</v>
      </c>
      <c r="H13" s="8">
        <f>VLOOKUP(E13,'[1]RAVI MARKETING'!$C$3:$D$94,2,FALSE)</f>
        <v>62</v>
      </c>
      <c r="I13" s="8">
        <f t="shared" si="0"/>
        <v>1</v>
      </c>
      <c r="J13" s="8">
        <f t="shared" si="1"/>
        <v>8</v>
      </c>
      <c r="K13" s="8">
        <v>25</v>
      </c>
      <c r="L13" s="8">
        <f t="shared" si="2"/>
        <v>96</v>
      </c>
    </row>
    <row r="14" spans="1:12">
      <c r="A14" s="30">
        <v>11</v>
      </c>
      <c r="B14" s="4" t="s">
        <v>14</v>
      </c>
      <c r="C14" s="4" t="s">
        <v>100</v>
      </c>
      <c r="D14" s="11" t="s">
        <v>166</v>
      </c>
      <c r="E14" s="7" t="s">
        <v>150</v>
      </c>
      <c r="F14" s="4" t="s">
        <v>29</v>
      </c>
      <c r="G14" s="4">
        <v>3</v>
      </c>
      <c r="H14" s="8">
        <f>VLOOKUP(E14,'[1]RAVI MARKETING'!$C$3:$D$94,2,FALSE)</f>
        <v>76</v>
      </c>
      <c r="I14" s="8">
        <f t="shared" si="0"/>
        <v>3</v>
      </c>
      <c r="J14" s="8">
        <f t="shared" si="1"/>
        <v>24</v>
      </c>
      <c r="K14" s="8">
        <v>25</v>
      </c>
      <c r="L14" s="8">
        <f t="shared" si="2"/>
        <v>280</v>
      </c>
    </row>
    <row r="15" spans="1:12">
      <c r="A15" s="30">
        <v>12</v>
      </c>
      <c r="B15" s="4" t="s">
        <v>14</v>
      </c>
      <c r="C15" s="4" t="s">
        <v>101</v>
      </c>
      <c r="D15" s="11" t="s">
        <v>166</v>
      </c>
      <c r="E15" s="7" t="s">
        <v>151</v>
      </c>
      <c r="F15" s="4" t="s">
        <v>30</v>
      </c>
      <c r="G15" s="4">
        <v>2</v>
      </c>
      <c r="H15" s="8">
        <f>VLOOKUP(E15,'[1]RAVI MARKETING'!$C$3:$D$94,2,FALSE)</f>
        <v>91</v>
      </c>
      <c r="I15" s="8">
        <f t="shared" si="0"/>
        <v>2</v>
      </c>
      <c r="J15" s="8">
        <f t="shared" si="1"/>
        <v>16</v>
      </c>
      <c r="K15" s="8">
        <v>25</v>
      </c>
      <c r="L15" s="8">
        <f t="shared" si="2"/>
        <v>225</v>
      </c>
    </row>
    <row r="16" spans="1:12">
      <c r="A16" s="30">
        <v>13</v>
      </c>
      <c r="B16" s="4" t="s">
        <v>14</v>
      </c>
      <c r="C16" s="4" t="s">
        <v>102</v>
      </c>
      <c r="D16" s="11" t="s">
        <v>166</v>
      </c>
      <c r="E16" s="7" t="s">
        <v>141</v>
      </c>
      <c r="F16" s="4" t="s">
        <v>31</v>
      </c>
      <c r="G16" s="4">
        <v>2</v>
      </c>
      <c r="H16" s="8">
        <f>VLOOKUP(E16,'[1]RAVI MARKETING'!$C$3:$D$94,2,FALSE)</f>
        <v>101</v>
      </c>
      <c r="I16" s="8">
        <f t="shared" si="0"/>
        <v>2</v>
      </c>
      <c r="J16" s="8">
        <f t="shared" si="1"/>
        <v>16</v>
      </c>
      <c r="K16" s="8">
        <v>25</v>
      </c>
      <c r="L16" s="8">
        <f t="shared" si="2"/>
        <v>245</v>
      </c>
    </row>
    <row r="17" spans="1:12">
      <c r="A17" s="30">
        <v>14</v>
      </c>
      <c r="B17" s="4" t="s">
        <v>14</v>
      </c>
      <c r="C17" s="4" t="s">
        <v>103</v>
      </c>
      <c r="D17" s="11" t="s">
        <v>166</v>
      </c>
      <c r="E17" s="7" t="s">
        <v>152</v>
      </c>
      <c r="F17" s="4" t="s">
        <v>32</v>
      </c>
      <c r="G17" s="4">
        <v>3</v>
      </c>
      <c r="H17" s="8">
        <v>90</v>
      </c>
      <c r="I17" s="8">
        <f t="shared" si="0"/>
        <v>3</v>
      </c>
      <c r="J17" s="8">
        <f t="shared" si="1"/>
        <v>24</v>
      </c>
      <c r="K17" s="8">
        <v>25</v>
      </c>
      <c r="L17" s="8">
        <f t="shared" si="2"/>
        <v>322</v>
      </c>
    </row>
    <row r="18" spans="1:12">
      <c r="A18" s="30">
        <v>15</v>
      </c>
      <c r="B18" s="4" t="s">
        <v>14</v>
      </c>
      <c r="C18" s="4" t="s">
        <v>104</v>
      </c>
      <c r="D18" s="11" t="s">
        <v>166</v>
      </c>
      <c r="E18" s="7" t="s">
        <v>153</v>
      </c>
      <c r="F18" s="4" t="s">
        <v>33</v>
      </c>
      <c r="G18" s="4">
        <v>10</v>
      </c>
      <c r="H18" s="8">
        <f>VLOOKUP(E18,'[1]RAVI MARKETING'!$C$3:$D$94,2,FALSE)</f>
        <v>62</v>
      </c>
      <c r="I18" s="8">
        <f t="shared" si="0"/>
        <v>10</v>
      </c>
      <c r="J18" s="8">
        <f t="shared" si="1"/>
        <v>80</v>
      </c>
      <c r="K18" s="8">
        <v>25</v>
      </c>
      <c r="L18" s="8">
        <f t="shared" si="2"/>
        <v>735</v>
      </c>
    </row>
    <row r="19" spans="1:12">
      <c r="A19" s="30">
        <v>16</v>
      </c>
      <c r="B19" s="4" t="s">
        <v>24</v>
      </c>
      <c r="C19" s="4" t="s">
        <v>96</v>
      </c>
      <c r="D19" s="11" t="s">
        <v>166</v>
      </c>
      <c r="E19" s="7" t="s">
        <v>132</v>
      </c>
      <c r="F19" s="4" t="s">
        <v>25</v>
      </c>
      <c r="G19" s="4">
        <v>6</v>
      </c>
      <c r="H19" s="8">
        <f>VLOOKUP(E19,'[1]RAVI MARKETING'!$C$3:$D$94,2,FALSE)</f>
        <v>72</v>
      </c>
      <c r="I19" s="8">
        <f t="shared" si="0"/>
        <v>6</v>
      </c>
      <c r="J19" s="8">
        <f t="shared" si="1"/>
        <v>48</v>
      </c>
      <c r="K19" s="8">
        <v>25</v>
      </c>
      <c r="L19" s="8">
        <f t="shared" si="2"/>
        <v>511</v>
      </c>
    </row>
    <row r="20" spans="1:12">
      <c r="A20" s="30">
        <v>17</v>
      </c>
      <c r="B20" s="4" t="s">
        <v>24</v>
      </c>
      <c r="C20" s="4" t="s">
        <v>99</v>
      </c>
      <c r="D20" s="11" t="s">
        <v>166</v>
      </c>
      <c r="E20" s="7" t="s">
        <v>149</v>
      </c>
      <c r="F20" s="4" t="s">
        <v>28</v>
      </c>
      <c r="G20" s="4">
        <v>8</v>
      </c>
      <c r="H20" s="8">
        <f>VLOOKUP(E20,'[1]RAVI MARKETING'!$C$3:$D$94,2,FALSE)</f>
        <v>110</v>
      </c>
      <c r="I20" s="8">
        <f t="shared" si="0"/>
        <v>8</v>
      </c>
      <c r="J20" s="8">
        <f t="shared" si="1"/>
        <v>64</v>
      </c>
      <c r="K20" s="8">
        <v>25</v>
      </c>
      <c r="L20" s="8">
        <f t="shared" si="2"/>
        <v>977</v>
      </c>
    </row>
    <row r="21" spans="1:12">
      <c r="A21" s="30">
        <v>18</v>
      </c>
      <c r="B21" s="4" t="s">
        <v>12</v>
      </c>
      <c r="C21" s="4" t="s">
        <v>88</v>
      </c>
      <c r="D21" s="11" t="s">
        <v>166</v>
      </c>
      <c r="E21" s="7" t="s">
        <v>141</v>
      </c>
      <c r="F21" s="4" t="s">
        <v>13</v>
      </c>
      <c r="G21" s="4">
        <v>5</v>
      </c>
      <c r="H21" s="8">
        <f>VLOOKUP(E21,'[1]RAVI MARKETING'!$C$3:$D$94,2,FALSE)</f>
        <v>101</v>
      </c>
      <c r="I21" s="8">
        <f t="shared" si="0"/>
        <v>5</v>
      </c>
      <c r="J21" s="8">
        <f t="shared" si="1"/>
        <v>40</v>
      </c>
      <c r="K21" s="8">
        <v>25</v>
      </c>
      <c r="L21" s="8">
        <f t="shared" si="2"/>
        <v>575</v>
      </c>
    </row>
    <row r="22" spans="1:12">
      <c r="A22" s="30">
        <v>19</v>
      </c>
      <c r="B22" s="4" t="s">
        <v>12</v>
      </c>
      <c r="C22" s="4" t="s">
        <v>105</v>
      </c>
      <c r="D22" s="11" t="s">
        <v>166</v>
      </c>
      <c r="E22" s="7" t="s">
        <v>140</v>
      </c>
      <c r="F22" s="4" t="s">
        <v>34</v>
      </c>
      <c r="G22" s="4">
        <v>2</v>
      </c>
      <c r="H22" s="12">
        <f>VLOOKUP(E22,'[1]RAVI MARKETING'!$C$3:$D$94,2,FALSE)</f>
        <v>71</v>
      </c>
      <c r="I22" s="8">
        <f t="shared" si="0"/>
        <v>2</v>
      </c>
      <c r="J22" s="8">
        <f t="shared" si="1"/>
        <v>16</v>
      </c>
      <c r="K22" s="8">
        <v>25</v>
      </c>
      <c r="L22" s="8">
        <f t="shared" si="2"/>
        <v>185</v>
      </c>
    </row>
    <row r="23" spans="1:12">
      <c r="A23" s="30">
        <v>20</v>
      </c>
      <c r="B23" s="4" t="s">
        <v>12</v>
      </c>
      <c r="C23" s="4" t="s">
        <v>110</v>
      </c>
      <c r="D23" s="11" t="s">
        <v>166</v>
      </c>
      <c r="E23" s="7" t="s">
        <v>157</v>
      </c>
      <c r="F23" s="4" t="s">
        <v>41</v>
      </c>
      <c r="G23" s="4">
        <v>5</v>
      </c>
      <c r="H23" s="12">
        <v>82</v>
      </c>
      <c r="I23" s="8">
        <f t="shared" si="0"/>
        <v>5</v>
      </c>
      <c r="J23" s="8">
        <f t="shared" si="1"/>
        <v>40</v>
      </c>
      <c r="K23" s="8">
        <v>25</v>
      </c>
      <c r="L23" s="8">
        <f t="shared" si="2"/>
        <v>480</v>
      </c>
    </row>
    <row r="24" spans="1:12">
      <c r="A24" s="30">
        <v>21</v>
      </c>
      <c r="B24" s="4" t="s">
        <v>12</v>
      </c>
      <c r="C24" s="4" t="s">
        <v>111</v>
      </c>
      <c r="D24" s="11" t="s">
        <v>166</v>
      </c>
      <c r="E24" s="7" t="s">
        <v>158</v>
      </c>
      <c r="F24" s="4" t="s">
        <v>42</v>
      </c>
      <c r="G24" s="4">
        <v>4</v>
      </c>
      <c r="H24" s="12">
        <f>VLOOKUP(E24,'[1]RAVI MARKETING'!$C$3:$D$94,2,FALSE)</f>
        <v>130</v>
      </c>
      <c r="I24" s="8">
        <f t="shared" si="0"/>
        <v>4</v>
      </c>
      <c r="J24" s="8">
        <f t="shared" si="1"/>
        <v>32</v>
      </c>
      <c r="K24" s="8">
        <v>25</v>
      </c>
      <c r="L24" s="8">
        <f t="shared" si="2"/>
        <v>581</v>
      </c>
    </row>
    <row r="25" spans="1:12">
      <c r="A25" s="30">
        <v>22</v>
      </c>
      <c r="B25" s="4" t="s">
        <v>37</v>
      </c>
      <c r="C25" s="4" t="s">
        <v>107</v>
      </c>
      <c r="D25" s="11" t="s">
        <v>166</v>
      </c>
      <c r="E25" s="7" t="s">
        <v>154</v>
      </c>
      <c r="F25" s="4" t="s">
        <v>38</v>
      </c>
      <c r="G25" s="4">
        <v>3</v>
      </c>
      <c r="H25" s="12">
        <f>VLOOKUP(E25,'[1]RAVI MARKETING'!$C$3:$D$94,2,FALSE)</f>
        <v>62</v>
      </c>
      <c r="I25" s="8">
        <f t="shared" si="0"/>
        <v>3</v>
      </c>
      <c r="J25" s="8">
        <f t="shared" si="1"/>
        <v>24</v>
      </c>
      <c r="K25" s="8">
        <v>25</v>
      </c>
      <c r="L25" s="8">
        <f t="shared" si="2"/>
        <v>238</v>
      </c>
    </row>
    <row r="26" spans="1:12">
      <c r="A26" s="30">
        <v>23</v>
      </c>
      <c r="B26" s="4" t="s">
        <v>37</v>
      </c>
      <c r="C26" s="4" t="s">
        <v>108</v>
      </c>
      <c r="D26" s="11" t="s">
        <v>166</v>
      </c>
      <c r="E26" s="7" t="s">
        <v>155</v>
      </c>
      <c r="F26" s="4" t="s">
        <v>39</v>
      </c>
      <c r="G26" s="4">
        <v>4</v>
      </c>
      <c r="H26" s="12">
        <f>VLOOKUP(E26,'[1]RAVI MARKETING'!$C$3:$D$94,2,FALSE)</f>
        <v>62</v>
      </c>
      <c r="I26" s="8">
        <f t="shared" si="0"/>
        <v>4</v>
      </c>
      <c r="J26" s="8">
        <f t="shared" si="1"/>
        <v>32</v>
      </c>
      <c r="K26" s="8">
        <v>25</v>
      </c>
      <c r="L26" s="8">
        <f t="shared" si="2"/>
        <v>309</v>
      </c>
    </row>
    <row r="27" spans="1:12">
      <c r="A27" s="30">
        <v>24</v>
      </c>
      <c r="B27" s="4" t="s">
        <v>37</v>
      </c>
      <c r="C27" s="4" t="s">
        <v>109</v>
      </c>
      <c r="D27" s="11" t="s">
        <v>166</v>
      </c>
      <c r="E27" s="7" t="s">
        <v>156</v>
      </c>
      <c r="F27" s="4" t="s">
        <v>40</v>
      </c>
      <c r="G27" s="4">
        <v>3</v>
      </c>
      <c r="H27" s="12">
        <f>VLOOKUP(E27,'[1]RAVI MARKETING'!$C$3:$D$94,2,FALSE)</f>
        <v>62</v>
      </c>
      <c r="I27" s="8">
        <f t="shared" si="0"/>
        <v>3</v>
      </c>
      <c r="J27" s="8">
        <f t="shared" si="1"/>
        <v>24</v>
      </c>
      <c r="K27" s="8">
        <v>25</v>
      </c>
      <c r="L27" s="8">
        <f t="shared" si="2"/>
        <v>238</v>
      </c>
    </row>
    <row r="28" spans="1:12">
      <c r="A28" s="30">
        <v>25</v>
      </c>
      <c r="B28" s="4" t="s">
        <v>35</v>
      </c>
      <c r="C28" s="4" t="s">
        <v>106</v>
      </c>
      <c r="D28" s="11" t="s">
        <v>166</v>
      </c>
      <c r="E28" s="7" t="s">
        <v>146</v>
      </c>
      <c r="F28" s="4" t="s">
        <v>36</v>
      </c>
      <c r="G28" s="4">
        <v>1</v>
      </c>
      <c r="H28" s="12">
        <f>VLOOKUP(E28,'[1]RAVI MARKETING'!$C$3:$D$94,2,FALSE)</f>
        <v>62</v>
      </c>
      <c r="I28" s="8">
        <f t="shared" si="0"/>
        <v>1</v>
      </c>
      <c r="J28" s="8">
        <f t="shared" si="1"/>
        <v>8</v>
      </c>
      <c r="K28" s="8">
        <v>25</v>
      </c>
      <c r="L28" s="8">
        <f t="shared" si="2"/>
        <v>96</v>
      </c>
    </row>
    <row r="29" spans="1:12">
      <c r="A29" s="30">
        <v>26</v>
      </c>
      <c r="B29" s="4" t="s">
        <v>43</v>
      </c>
      <c r="C29" s="4" t="s">
        <v>112</v>
      </c>
      <c r="D29" s="11" t="s">
        <v>166</v>
      </c>
      <c r="E29" s="7" t="s">
        <v>159</v>
      </c>
      <c r="F29" s="4" t="s">
        <v>44</v>
      </c>
      <c r="G29" s="4">
        <v>5</v>
      </c>
      <c r="H29" s="12">
        <f>VLOOKUP(E29,'[1]RAVI MARKETING'!$C$3:$D$94,2,FALSE)</f>
        <v>96</v>
      </c>
      <c r="I29" s="8">
        <f t="shared" si="0"/>
        <v>5</v>
      </c>
      <c r="J29" s="8">
        <f t="shared" si="1"/>
        <v>40</v>
      </c>
      <c r="K29" s="8">
        <v>25</v>
      </c>
      <c r="L29" s="8">
        <f t="shared" si="2"/>
        <v>550</v>
      </c>
    </row>
    <row r="30" spans="1:12">
      <c r="A30" s="30">
        <v>27</v>
      </c>
      <c r="B30" s="4" t="s">
        <v>8</v>
      </c>
      <c r="C30" s="4" t="s">
        <v>85</v>
      </c>
      <c r="D30" s="11" t="s">
        <v>166</v>
      </c>
      <c r="E30" s="7" t="s">
        <v>138</v>
      </c>
      <c r="F30" s="4" t="s">
        <v>9</v>
      </c>
      <c r="G30" s="4">
        <v>11</v>
      </c>
      <c r="H30" s="12">
        <f>VLOOKUP(E30,'[1]RAVI MARKETING'!$C$3:$D$94,2,FALSE)</f>
        <v>76</v>
      </c>
      <c r="I30" s="8">
        <f t="shared" si="0"/>
        <v>11</v>
      </c>
      <c r="J30" s="8">
        <f t="shared" si="1"/>
        <v>88</v>
      </c>
      <c r="K30" s="8">
        <v>25</v>
      </c>
      <c r="L30" s="8">
        <f t="shared" si="2"/>
        <v>960</v>
      </c>
    </row>
    <row r="31" spans="1:12">
      <c r="A31" s="30">
        <v>28</v>
      </c>
      <c r="B31" s="4" t="s">
        <v>8</v>
      </c>
      <c r="C31" s="4" t="s">
        <v>87</v>
      </c>
      <c r="D31" s="11" t="s">
        <v>166</v>
      </c>
      <c r="E31" s="7" t="s">
        <v>140</v>
      </c>
      <c r="F31" s="4" t="s">
        <v>11</v>
      </c>
      <c r="G31" s="4">
        <v>18</v>
      </c>
      <c r="H31" s="12">
        <f>VLOOKUP(E31,'[1]RAVI MARKETING'!$C$3:$D$94,2,FALSE)</f>
        <v>71</v>
      </c>
      <c r="I31" s="8">
        <f t="shared" si="0"/>
        <v>18</v>
      </c>
      <c r="J31" s="8">
        <f t="shared" si="1"/>
        <v>144</v>
      </c>
      <c r="K31" s="8">
        <v>25</v>
      </c>
      <c r="L31" s="8">
        <f t="shared" si="2"/>
        <v>1465</v>
      </c>
    </row>
    <row r="32" spans="1:12">
      <c r="A32" s="30">
        <v>29</v>
      </c>
      <c r="B32" s="4" t="s">
        <v>48</v>
      </c>
      <c r="C32" s="4" t="s">
        <v>115</v>
      </c>
      <c r="D32" s="11" t="s">
        <v>166</v>
      </c>
      <c r="E32" s="7" t="s">
        <v>140</v>
      </c>
      <c r="F32" s="4" t="s">
        <v>49</v>
      </c>
      <c r="G32" s="4">
        <v>25</v>
      </c>
      <c r="H32" s="12">
        <f>VLOOKUP(E32,'[1]RAVI MARKETING'!$C$3:$D$94,2,FALSE)</f>
        <v>71</v>
      </c>
      <c r="I32" s="8">
        <f t="shared" si="0"/>
        <v>25</v>
      </c>
      <c r="J32" s="8">
        <f t="shared" si="1"/>
        <v>200</v>
      </c>
      <c r="K32" s="8">
        <v>25</v>
      </c>
      <c r="L32" s="8">
        <f t="shared" si="2"/>
        <v>2025</v>
      </c>
    </row>
    <row r="33" spans="1:12">
      <c r="A33" s="30">
        <v>30</v>
      </c>
      <c r="B33" s="4" t="s">
        <v>48</v>
      </c>
      <c r="C33" s="4" t="s">
        <v>116</v>
      </c>
      <c r="D33" s="11" t="s">
        <v>166</v>
      </c>
      <c r="E33" s="7" t="s">
        <v>148</v>
      </c>
      <c r="F33" s="4" t="s">
        <v>50</v>
      </c>
      <c r="G33" s="4">
        <v>21</v>
      </c>
      <c r="H33" s="12">
        <f>VLOOKUP(E33,'[1]RAVI MARKETING'!$C$3:$D$94,2,FALSE)</f>
        <v>62</v>
      </c>
      <c r="I33" s="8">
        <f t="shared" si="0"/>
        <v>21</v>
      </c>
      <c r="J33" s="8">
        <f t="shared" si="1"/>
        <v>168</v>
      </c>
      <c r="K33" s="8">
        <v>25</v>
      </c>
      <c r="L33" s="8">
        <f t="shared" si="2"/>
        <v>1516</v>
      </c>
    </row>
    <row r="34" spans="1:12">
      <c r="A34" s="30">
        <v>31</v>
      </c>
      <c r="B34" s="4" t="s">
        <v>51</v>
      </c>
      <c r="C34" s="4" t="s">
        <v>117</v>
      </c>
      <c r="D34" s="11" t="s">
        <v>166</v>
      </c>
      <c r="E34" s="7" t="s">
        <v>156</v>
      </c>
      <c r="F34" s="4" t="s">
        <v>52</v>
      </c>
      <c r="G34" s="4">
        <v>9</v>
      </c>
      <c r="H34" s="12">
        <f>VLOOKUP(E34,'[1]RAVI MARKETING'!$C$3:$D$94,2,FALSE)</f>
        <v>62</v>
      </c>
      <c r="I34" s="8">
        <f t="shared" si="0"/>
        <v>9</v>
      </c>
      <c r="J34" s="8">
        <f t="shared" si="1"/>
        <v>72</v>
      </c>
      <c r="K34" s="8">
        <v>25</v>
      </c>
      <c r="L34" s="8">
        <f t="shared" si="2"/>
        <v>664</v>
      </c>
    </row>
    <row r="35" spans="1:12">
      <c r="A35" s="30">
        <v>32</v>
      </c>
      <c r="B35" s="4" t="s">
        <v>51</v>
      </c>
      <c r="C35" s="4" t="s">
        <v>118</v>
      </c>
      <c r="D35" s="11" t="s">
        <v>166</v>
      </c>
      <c r="E35" s="7" t="s">
        <v>160</v>
      </c>
      <c r="F35" s="4" t="s">
        <v>53</v>
      </c>
      <c r="G35" s="4">
        <v>22</v>
      </c>
      <c r="H35" s="12">
        <f>VLOOKUP(E35,'[1]RAVI MARKETING'!$C$3:$D$94,2,FALSE)</f>
        <v>62</v>
      </c>
      <c r="I35" s="8">
        <f t="shared" si="0"/>
        <v>22</v>
      </c>
      <c r="J35" s="8">
        <f t="shared" si="1"/>
        <v>176</v>
      </c>
      <c r="K35" s="8">
        <v>25</v>
      </c>
      <c r="L35" s="8">
        <f t="shared" si="2"/>
        <v>1587</v>
      </c>
    </row>
    <row r="36" spans="1:12">
      <c r="A36" s="30">
        <v>33</v>
      </c>
      <c r="B36" s="4" t="s">
        <v>51</v>
      </c>
      <c r="C36" s="4" t="s">
        <v>119</v>
      </c>
      <c r="D36" s="11" t="s">
        <v>166</v>
      </c>
      <c r="E36" s="7" t="s">
        <v>161</v>
      </c>
      <c r="F36" s="4" t="s">
        <v>54</v>
      </c>
      <c r="G36" s="4">
        <v>11</v>
      </c>
      <c r="H36" s="12">
        <f>VLOOKUP(E36,'[1]RAVI MARKETING'!$C$3:$D$94,2,FALSE)</f>
        <v>76</v>
      </c>
      <c r="I36" s="8">
        <f t="shared" si="0"/>
        <v>11</v>
      </c>
      <c r="J36" s="8">
        <f t="shared" si="1"/>
        <v>88</v>
      </c>
      <c r="K36" s="8">
        <v>25</v>
      </c>
      <c r="L36" s="8">
        <f t="shared" si="2"/>
        <v>960</v>
      </c>
    </row>
    <row r="37" spans="1:12">
      <c r="A37" s="30">
        <v>34</v>
      </c>
      <c r="B37" s="4" t="s">
        <v>51</v>
      </c>
      <c r="C37" s="4" t="s">
        <v>122</v>
      </c>
      <c r="D37" s="11" t="s">
        <v>166</v>
      </c>
      <c r="E37" s="7" t="s">
        <v>140</v>
      </c>
      <c r="F37" s="4" t="s">
        <v>58</v>
      </c>
      <c r="G37" s="4">
        <v>5</v>
      </c>
      <c r="H37" s="12">
        <f>VLOOKUP(E37,'[1]RAVI MARKETING'!$C$3:$D$94,2,FALSE)</f>
        <v>71</v>
      </c>
      <c r="I37" s="8">
        <f t="shared" si="0"/>
        <v>5</v>
      </c>
      <c r="J37" s="8">
        <f t="shared" si="1"/>
        <v>40</v>
      </c>
      <c r="K37" s="8">
        <v>25</v>
      </c>
      <c r="L37" s="8">
        <f t="shared" si="2"/>
        <v>425</v>
      </c>
    </row>
    <row r="38" spans="1:12">
      <c r="A38" s="30">
        <v>35</v>
      </c>
      <c r="B38" s="4" t="s">
        <v>51</v>
      </c>
      <c r="C38" s="4" t="s">
        <v>123</v>
      </c>
      <c r="D38" s="11" t="s">
        <v>166</v>
      </c>
      <c r="E38" s="7" t="s">
        <v>144</v>
      </c>
      <c r="F38" s="4" t="s">
        <v>59</v>
      </c>
      <c r="G38" s="4">
        <v>4</v>
      </c>
      <c r="H38" s="12">
        <f>VLOOKUP(E38,'[1]RAVI MARKETING'!$C$3:$D$94,2,FALSE)</f>
        <v>100</v>
      </c>
      <c r="I38" s="8">
        <f t="shared" si="0"/>
        <v>4</v>
      </c>
      <c r="J38" s="8">
        <f t="shared" si="1"/>
        <v>32</v>
      </c>
      <c r="K38" s="8">
        <v>25</v>
      </c>
      <c r="L38" s="8">
        <f t="shared" si="2"/>
        <v>461</v>
      </c>
    </row>
    <row r="39" spans="1:12">
      <c r="A39" s="30">
        <v>36</v>
      </c>
      <c r="B39" s="4" t="s">
        <v>51</v>
      </c>
      <c r="C39" s="4" t="s">
        <v>124</v>
      </c>
      <c r="D39" s="11" t="s">
        <v>166</v>
      </c>
      <c r="E39" s="7" t="s">
        <v>150</v>
      </c>
      <c r="F39" s="4" t="s">
        <v>60</v>
      </c>
      <c r="G39" s="4">
        <v>8</v>
      </c>
      <c r="H39" s="12">
        <f>VLOOKUP(E39,'[1]RAVI MARKETING'!$C$3:$D$94,2,FALSE)</f>
        <v>76</v>
      </c>
      <c r="I39" s="8">
        <f t="shared" si="0"/>
        <v>8</v>
      </c>
      <c r="J39" s="8">
        <f t="shared" si="1"/>
        <v>64</v>
      </c>
      <c r="K39" s="8">
        <v>25</v>
      </c>
      <c r="L39" s="8">
        <f t="shared" si="2"/>
        <v>705</v>
      </c>
    </row>
    <row r="40" spans="1:12">
      <c r="A40" s="30">
        <v>37</v>
      </c>
      <c r="B40" s="4" t="s">
        <v>51</v>
      </c>
      <c r="C40" s="4" t="s">
        <v>125</v>
      </c>
      <c r="D40" s="11" t="s">
        <v>166</v>
      </c>
      <c r="E40" s="7" t="s">
        <v>163</v>
      </c>
      <c r="F40" s="4" t="s">
        <v>61</v>
      </c>
      <c r="G40" s="4">
        <v>3</v>
      </c>
      <c r="H40" s="12">
        <f>VLOOKUP(E40,'[1]RAVI MARKETING'!$C$3:$D$94,2,FALSE)</f>
        <v>101</v>
      </c>
      <c r="I40" s="8">
        <f t="shared" si="0"/>
        <v>3</v>
      </c>
      <c r="J40" s="8">
        <f t="shared" si="1"/>
        <v>24</v>
      </c>
      <c r="K40" s="8">
        <v>25</v>
      </c>
      <c r="L40" s="8">
        <f t="shared" si="2"/>
        <v>355</v>
      </c>
    </row>
    <row r="41" spans="1:12">
      <c r="A41" s="30">
        <v>38</v>
      </c>
      <c r="B41" s="4" t="s">
        <v>51</v>
      </c>
      <c r="C41" s="4" t="s">
        <v>126</v>
      </c>
      <c r="D41" s="11" t="s">
        <v>166</v>
      </c>
      <c r="E41" s="7" t="s">
        <v>164</v>
      </c>
      <c r="F41" s="4" t="s">
        <v>62</v>
      </c>
      <c r="G41" s="4">
        <v>7</v>
      </c>
      <c r="H41" s="12">
        <f>VLOOKUP(E41,'[1]RAVI MARKETING'!$C$3:$D$94,2,FALSE)</f>
        <v>120</v>
      </c>
      <c r="I41" s="8">
        <f t="shared" si="0"/>
        <v>7</v>
      </c>
      <c r="J41" s="8">
        <f t="shared" si="1"/>
        <v>56</v>
      </c>
      <c r="K41" s="8">
        <v>25</v>
      </c>
      <c r="L41" s="8">
        <f t="shared" si="2"/>
        <v>928</v>
      </c>
    </row>
    <row r="42" spans="1:12">
      <c r="A42" s="30">
        <v>39</v>
      </c>
      <c r="B42" s="4" t="s">
        <v>51</v>
      </c>
      <c r="C42" s="4" t="s">
        <v>127</v>
      </c>
      <c r="D42" s="11" t="s">
        <v>166</v>
      </c>
      <c r="E42" s="7" t="s">
        <v>165</v>
      </c>
      <c r="F42" s="4" t="s">
        <v>63</v>
      </c>
      <c r="G42" s="4">
        <v>11</v>
      </c>
      <c r="H42" s="12">
        <f>VLOOKUP(E42,'[1]RAVI MARKETING'!$C$3:$D$94,2,FALSE)</f>
        <v>85</v>
      </c>
      <c r="I42" s="8">
        <f t="shared" si="0"/>
        <v>11</v>
      </c>
      <c r="J42" s="8">
        <f t="shared" si="1"/>
        <v>88</v>
      </c>
      <c r="K42" s="8">
        <v>25</v>
      </c>
      <c r="L42" s="8">
        <f t="shared" si="2"/>
        <v>1059</v>
      </c>
    </row>
    <row r="43" spans="1:12">
      <c r="A43" s="30">
        <v>40</v>
      </c>
      <c r="B43" s="4" t="s">
        <v>51</v>
      </c>
      <c r="C43" s="4" t="s">
        <v>128</v>
      </c>
      <c r="D43" s="11" t="s">
        <v>166</v>
      </c>
      <c r="E43" s="7" t="s">
        <v>165</v>
      </c>
      <c r="F43" s="4" t="s">
        <v>64</v>
      </c>
      <c r="G43" s="4">
        <v>10</v>
      </c>
      <c r="H43" s="12">
        <f>VLOOKUP(E43,'[1]RAVI MARKETING'!$C$3:$D$94,2,FALSE)</f>
        <v>85</v>
      </c>
      <c r="I43" s="8">
        <f t="shared" si="0"/>
        <v>10</v>
      </c>
      <c r="J43" s="8">
        <f t="shared" si="1"/>
        <v>80</v>
      </c>
      <c r="K43" s="8">
        <v>25</v>
      </c>
      <c r="L43" s="8">
        <f t="shared" si="2"/>
        <v>965</v>
      </c>
    </row>
    <row r="44" spans="1:12">
      <c r="A44" s="30">
        <v>41</v>
      </c>
      <c r="B44" s="4" t="s">
        <v>51</v>
      </c>
      <c r="C44" s="4" t="s">
        <v>129</v>
      </c>
      <c r="D44" s="11" t="s">
        <v>166</v>
      </c>
      <c r="E44" s="7" t="s">
        <v>157</v>
      </c>
      <c r="F44" s="4" t="s">
        <v>65</v>
      </c>
      <c r="G44" s="4">
        <v>2</v>
      </c>
      <c r="H44" s="12">
        <v>82</v>
      </c>
      <c r="I44" s="8">
        <f t="shared" si="0"/>
        <v>2</v>
      </c>
      <c r="J44" s="8">
        <f t="shared" si="1"/>
        <v>16</v>
      </c>
      <c r="K44" s="8">
        <v>25</v>
      </c>
      <c r="L44" s="8">
        <f t="shared" si="2"/>
        <v>207</v>
      </c>
    </row>
    <row r="45" spans="1:12">
      <c r="A45" s="30">
        <v>42</v>
      </c>
      <c r="B45" s="4" t="s">
        <v>51</v>
      </c>
      <c r="C45" s="4" t="s">
        <v>130</v>
      </c>
      <c r="D45" s="11" t="s">
        <v>166</v>
      </c>
      <c r="E45" s="7" t="s">
        <v>143</v>
      </c>
      <c r="F45" s="4" t="s">
        <v>66</v>
      </c>
      <c r="G45" s="4">
        <v>16</v>
      </c>
      <c r="H45" s="12">
        <f>VLOOKUP(E45,'[1]RAVI MARKETING'!$C$3:$D$94,2,FALSE)</f>
        <v>62</v>
      </c>
      <c r="I45" s="8">
        <f t="shared" si="0"/>
        <v>16</v>
      </c>
      <c r="J45" s="8">
        <f t="shared" si="1"/>
        <v>128</v>
      </c>
      <c r="K45" s="8">
        <v>25</v>
      </c>
      <c r="L45" s="8">
        <f t="shared" si="2"/>
        <v>1161</v>
      </c>
    </row>
    <row r="46" spans="1:12">
      <c r="A46" s="30">
        <v>43</v>
      </c>
      <c r="B46" s="4" t="s">
        <v>55</v>
      </c>
      <c r="C46" s="4" t="s">
        <v>120</v>
      </c>
      <c r="D46" s="11" t="s">
        <v>166</v>
      </c>
      <c r="E46" s="7" t="s">
        <v>162</v>
      </c>
      <c r="F46" s="4" t="s">
        <v>56</v>
      </c>
      <c r="G46" s="4">
        <v>4</v>
      </c>
      <c r="H46" s="8">
        <f>VLOOKUP(E46,'[1]RAVI MARKETING'!$C$3:$D$94,2,FALSE)</f>
        <v>62</v>
      </c>
      <c r="I46" s="8">
        <f t="shared" si="0"/>
        <v>4</v>
      </c>
      <c r="J46" s="8">
        <f t="shared" si="1"/>
        <v>32</v>
      </c>
      <c r="K46" s="8">
        <v>25</v>
      </c>
      <c r="L46" s="8">
        <f t="shared" si="2"/>
        <v>309</v>
      </c>
    </row>
    <row r="47" spans="1:12">
      <c r="A47" s="30">
        <v>44</v>
      </c>
      <c r="B47" s="4" t="s">
        <v>55</v>
      </c>
      <c r="C47" s="4" t="s">
        <v>121</v>
      </c>
      <c r="D47" s="11" t="s">
        <v>166</v>
      </c>
      <c r="E47" s="7" t="s">
        <v>153</v>
      </c>
      <c r="F47" s="4" t="s">
        <v>57</v>
      </c>
      <c r="G47" s="4">
        <v>8</v>
      </c>
      <c r="H47" s="8">
        <f>VLOOKUP(E47,'[1]RAVI MARKETING'!$C$3:$D$94,2,FALSE)</f>
        <v>62</v>
      </c>
      <c r="I47" s="8">
        <f t="shared" si="0"/>
        <v>8</v>
      </c>
      <c r="J47" s="8">
        <f t="shared" si="1"/>
        <v>64</v>
      </c>
      <c r="K47" s="8">
        <v>25</v>
      </c>
      <c r="L47" s="8">
        <f t="shared" si="2"/>
        <v>593</v>
      </c>
    </row>
    <row r="48" spans="1:12">
      <c r="A48" s="30">
        <v>45</v>
      </c>
      <c r="B48" s="4" t="s">
        <v>55</v>
      </c>
      <c r="C48" s="4" t="s">
        <v>131</v>
      </c>
      <c r="D48" s="11" t="s">
        <v>166</v>
      </c>
      <c r="E48" s="7" t="s">
        <v>143</v>
      </c>
      <c r="F48" s="4" t="s">
        <v>67</v>
      </c>
      <c r="G48" s="4">
        <v>3</v>
      </c>
      <c r="H48" s="8">
        <f>VLOOKUP(E48,'[1]RAVI MARKETING'!$C$3:$D$94,2,FALSE)</f>
        <v>62</v>
      </c>
      <c r="I48" s="8">
        <f t="shared" si="0"/>
        <v>3</v>
      </c>
      <c r="J48" s="8">
        <f t="shared" si="1"/>
        <v>24</v>
      </c>
      <c r="K48" s="8">
        <v>25</v>
      </c>
      <c r="L48" s="8">
        <f t="shared" si="2"/>
        <v>238</v>
      </c>
    </row>
    <row r="49" spans="1:12">
      <c r="A49" s="30">
        <v>46</v>
      </c>
      <c r="B49" s="4" t="s">
        <v>1</v>
      </c>
      <c r="C49" s="4" t="s">
        <v>79</v>
      </c>
      <c r="D49" s="11" t="s">
        <v>166</v>
      </c>
      <c r="E49" s="7" t="s">
        <v>132</v>
      </c>
      <c r="F49" s="4" t="s">
        <v>2</v>
      </c>
      <c r="G49" s="4">
        <v>7</v>
      </c>
      <c r="H49" s="8">
        <f>VLOOKUP(E49,'[1]RAVI MARKETING'!$C$3:$D$94,2,FALSE)</f>
        <v>72</v>
      </c>
      <c r="I49" s="8">
        <f t="shared" si="0"/>
        <v>7</v>
      </c>
      <c r="J49" s="8">
        <f t="shared" si="1"/>
        <v>56</v>
      </c>
      <c r="K49" s="8">
        <v>25</v>
      </c>
      <c r="L49" s="8">
        <f t="shared" si="2"/>
        <v>592</v>
      </c>
    </row>
    <row r="50" spans="1:12">
      <c r="A50" s="30">
        <v>47</v>
      </c>
      <c r="B50" s="4" t="s">
        <v>1</v>
      </c>
      <c r="C50" s="4" t="s">
        <v>80</v>
      </c>
      <c r="D50" s="11" t="s">
        <v>166</v>
      </c>
      <c r="E50" s="7" t="s">
        <v>133</v>
      </c>
      <c r="F50" s="4" t="s">
        <v>3</v>
      </c>
      <c r="G50" s="4">
        <v>3</v>
      </c>
      <c r="H50" s="8">
        <f>VLOOKUP(E50,'[1]RAVI MARKETING'!$C$3:$D$94,2,FALSE)</f>
        <v>62</v>
      </c>
      <c r="I50" s="8">
        <f t="shared" si="0"/>
        <v>3</v>
      </c>
      <c r="J50" s="8">
        <f t="shared" si="1"/>
        <v>24</v>
      </c>
      <c r="K50" s="8">
        <v>25</v>
      </c>
      <c r="L50" s="8">
        <f t="shared" si="2"/>
        <v>238</v>
      </c>
    </row>
    <row r="51" spans="1:12">
      <c r="A51" s="30">
        <v>48</v>
      </c>
      <c r="B51" s="4" t="s">
        <v>1</v>
      </c>
      <c r="C51" s="4" t="s">
        <v>81</v>
      </c>
      <c r="D51" s="11" t="s">
        <v>166</v>
      </c>
      <c r="E51" s="7" t="s">
        <v>134</v>
      </c>
      <c r="F51" s="4" t="s">
        <v>4</v>
      </c>
      <c r="G51" s="4">
        <v>8</v>
      </c>
      <c r="H51" s="8">
        <f>VLOOKUP(E51,'[1]RAVI MARKETING'!$C$3:$D$94,2,FALSE)</f>
        <v>66</v>
      </c>
      <c r="I51" s="8">
        <f t="shared" si="0"/>
        <v>8</v>
      </c>
      <c r="J51" s="8">
        <f t="shared" si="1"/>
        <v>64</v>
      </c>
      <c r="K51" s="8">
        <v>25</v>
      </c>
      <c r="L51" s="8">
        <f t="shared" si="2"/>
        <v>625</v>
      </c>
    </row>
    <row r="52" spans="1:12">
      <c r="A52" s="30">
        <v>49</v>
      </c>
      <c r="B52" s="4" t="s">
        <v>1</v>
      </c>
      <c r="C52" s="4" t="s">
        <v>82</v>
      </c>
      <c r="D52" s="11" t="s">
        <v>166</v>
      </c>
      <c r="E52" s="7" t="s">
        <v>135</v>
      </c>
      <c r="F52" s="4" t="s">
        <v>5</v>
      </c>
      <c r="G52" s="4">
        <v>10</v>
      </c>
      <c r="H52" s="8">
        <f>VLOOKUP(E52,'[1]RAVI MARKETING'!$C$3:$D$94,2,FALSE)</f>
        <v>76</v>
      </c>
      <c r="I52" s="8">
        <f t="shared" si="0"/>
        <v>10</v>
      </c>
      <c r="J52" s="8">
        <f t="shared" si="1"/>
        <v>80</v>
      </c>
      <c r="K52" s="8">
        <v>25</v>
      </c>
      <c r="L52" s="8">
        <f t="shared" si="2"/>
        <v>875</v>
      </c>
    </row>
    <row r="53" spans="1:12">
      <c r="A53" s="30">
        <v>50</v>
      </c>
      <c r="B53" s="4" t="s">
        <v>1</v>
      </c>
      <c r="C53" s="4" t="s">
        <v>83</v>
      </c>
      <c r="D53" s="11" t="s">
        <v>166</v>
      </c>
      <c r="E53" s="7" t="s">
        <v>136</v>
      </c>
      <c r="F53" s="4" t="s">
        <v>6</v>
      </c>
      <c r="G53" s="4">
        <v>2</v>
      </c>
      <c r="H53" s="8">
        <f>VLOOKUP(E53,'[1]RAVI MARKETING'!$C$3:$D$94,2,FALSE)</f>
        <v>62</v>
      </c>
      <c r="I53" s="8">
        <f t="shared" si="0"/>
        <v>2</v>
      </c>
      <c r="J53" s="8">
        <f t="shared" si="1"/>
        <v>16</v>
      </c>
      <c r="K53" s="8">
        <v>25</v>
      </c>
      <c r="L53" s="8">
        <f t="shared" si="2"/>
        <v>167</v>
      </c>
    </row>
    <row r="54" spans="1:12">
      <c r="A54" s="30">
        <v>51</v>
      </c>
      <c r="B54" s="4" t="s">
        <v>1</v>
      </c>
      <c r="C54" s="4" t="s">
        <v>84</v>
      </c>
      <c r="D54" s="11" t="s">
        <v>166</v>
      </c>
      <c r="E54" s="7" t="s">
        <v>137</v>
      </c>
      <c r="F54" s="4" t="s">
        <v>7</v>
      </c>
      <c r="G54" s="4">
        <v>5</v>
      </c>
      <c r="H54" s="8">
        <f>VLOOKUP(E54,'[1]RAVI MARKETING'!$C$3:$D$94,2,FALSE)</f>
        <v>71</v>
      </c>
      <c r="I54" s="8">
        <f t="shared" si="0"/>
        <v>5</v>
      </c>
      <c r="J54" s="8">
        <f t="shared" si="1"/>
        <v>40</v>
      </c>
      <c r="K54" s="8">
        <v>25</v>
      </c>
      <c r="L54" s="8">
        <f t="shared" si="2"/>
        <v>425</v>
      </c>
    </row>
    <row r="55" spans="1:12">
      <c r="A55" s="30">
        <v>52</v>
      </c>
      <c r="B55" s="4" t="s">
        <v>1</v>
      </c>
      <c r="C55" s="4" t="s">
        <v>86</v>
      </c>
      <c r="D55" s="11" t="s">
        <v>166</v>
      </c>
      <c r="E55" s="7" t="s">
        <v>139</v>
      </c>
      <c r="F55" s="4" t="s">
        <v>10</v>
      </c>
      <c r="G55" s="4">
        <v>7</v>
      </c>
      <c r="H55" s="8">
        <v>96</v>
      </c>
      <c r="I55" s="8">
        <f t="shared" si="0"/>
        <v>7</v>
      </c>
      <c r="J55" s="8">
        <f t="shared" si="1"/>
        <v>56</v>
      </c>
      <c r="K55" s="8">
        <v>25</v>
      </c>
      <c r="L55" s="8">
        <f t="shared" si="2"/>
        <v>760</v>
      </c>
    </row>
    <row r="56" spans="1:12">
      <c r="A56" s="30">
        <v>53</v>
      </c>
      <c r="B56" s="4" t="s">
        <v>1</v>
      </c>
      <c r="C56" s="4" t="s">
        <v>113</v>
      </c>
      <c r="D56" s="11" t="s">
        <v>166</v>
      </c>
      <c r="E56" s="7" t="s">
        <v>138</v>
      </c>
      <c r="F56" s="4" t="s">
        <v>45</v>
      </c>
      <c r="G56" s="4">
        <v>4</v>
      </c>
      <c r="H56" s="8">
        <f>VLOOKUP(E56,'[1]RAVI MARKETING'!$C$3:$D$94,2,FALSE)</f>
        <v>76</v>
      </c>
      <c r="I56" s="8">
        <f t="shared" si="0"/>
        <v>4</v>
      </c>
      <c r="J56" s="8">
        <f t="shared" si="1"/>
        <v>32</v>
      </c>
      <c r="K56" s="8">
        <v>25</v>
      </c>
      <c r="L56" s="8">
        <f t="shared" si="2"/>
        <v>365</v>
      </c>
    </row>
    <row r="57" spans="1:12" s="3" customFormat="1">
      <c r="A57" s="14" t="s">
        <v>172</v>
      </c>
      <c r="B57" s="15"/>
      <c r="C57" s="15"/>
      <c r="D57" s="15"/>
      <c r="E57" s="15"/>
      <c r="F57" s="15"/>
      <c r="G57" s="15"/>
      <c r="H57" s="16"/>
      <c r="I57" s="16"/>
      <c r="J57" s="16"/>
      <c r="K57" s="17"/>
      <c r="L57" s="6">
        <f>SUM(L4:L56)</f>
        <v>36442</v>
      </c>
    </row>
    <row r="58" spans="1:12" s="3" customFormat="1" ht="30" customHeight="1">
      <c r="A58" s="18" t="s">
        <v>168</v>
      </c>
      <c r="B58" s="18"/>
      <c r="C58" s="18"/>
      <c r="D58" s="18"/>
      <c r="E58" s="18"/>
      <c r="F58" s="18"/>
      <c r="G58" s="18"/>
      <c r="H58" s="19"/>
      <c r="I58" s="19"/>
      <c r="J58" s="19"/>
      <c r="K58" s="19"/>
      <c r="L58" s="19"/>
    </row>
    <row r="59" spans="1:12" s="3" customFormat="1" ht="30" customHeight="1" thickBot="1">
      <c r="A59" s="18" t="s">
        <v>68</v>
      </c>
      <c r="B59" s="18"/>
      <c r="C59" s="18"/>
      <c r="D59" s="18"/>
      <c r="E59" s="18"/>
      <c r="F59" s="18"/>
      <c r="G59" s="28"/>
      <c r="H59" s="19"/>
      <c r="I59" s="19"/>
      <c r="J59" s="19"/>
      <c r="K59" s="19"/>
      <c r="L59" s="19"/>
    </row>
    <row r="60" spans="1:12" ht="15.75" thickBot="1">
      <c r="G60" s="29">
        <f>SUM(G4:G56)</f>
        <v>415</v>
      </c>
    </row>
  </sheetData>
  <sortState ref="B4:L56">
    <sortCondition ref="B4:B56"/>
  </sortState>
  <mergeCells count="7">
    <mergeCell ref="A57:K57"/>
    <mergeCell ref="A58:L58"/>
    <mergeCell ref="A59:L59"/>
    <mergeCell ref="I1:L1"/>
    <mergeCell ref="I2:L2"/>
    <mergeCell ref="A1:H1"/>
    <mergeCell ref="A2:H2"/>
  </mergeCells>
  <conditionalFormatting sqref="C1:C1048576">
    <cfRule type="duplicateValues" dxfId="0" priority="1"/>
  </conditionalFormatting>
  <pageMargins left="0.35433070866141736" right="0.31496062992125984" top="0.74803149606299213" bottom="0.74803149606299213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2025-04-16T10:57:05Z</cp:lastPrinted>
  <dcterms:created xsi:type="dcterms:W3CDTF">2025-04-07T07:59:31Z</dcterms:created>
  <dcterms:modified xsi:type="dcterms:W3CDTF">2025-04-16T10:59:09Z</dcterms:modified>
</cp:coreProperties>
</file>