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8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4"/>
  <c r="J4" s="1"/>
  <c r="J24" s="1"/>
</calcChain>
</file>

<file path=xl/sharedStrings.xml><?xml version="1.0" encoding="utf-8"?>
<sst xmlns="http://schemas.openxmlformats.org/spreadsheetml/2006/main" count="117" uniqueCount="59">
  <si>
    <t>Invoice
PRAGATI LOGISTICS,SAMANTA SAHI KHUNTIA LANE,8984191006
GST :21AGHPB9356M1Z9</t>
  </si>
  <si>
    <t>DATE</t>
  </si>
  <si>
    <t>CASE</t>
  </si>
  <si>
    <t>RATE</t>
  </si>
  <si>
    <t>AMOUNT</t>
  </si>
  <si>
    <t>05/11/2024</t>
  </si>
  <si>
    <t>10216</t>
  </si>
  <si>
    <t>10215</t>
  </si>
  <si>
    <t>06/11/2024</t>
  </si>
  <si>
    <t>9998</t>
  </si>
  <si>
    <t>08/11/2024</t>
  </si>
  <si>
    <t>10042</t>
  </si>
  <si>
    <t>10069</t>
  </si>
  <si>
    <t>15/11/2024</t>
  </si>
  <si>
    <t>3232</t>
  </si>
  <si>
    <t>3230</t>
  </si>
  <si>
    <t>18/11/2024</t>
  </si>
  <si>
    <t>10555</t>
  </si>
  <si>
    <t>19/11/2024</t>
  </si>
  <si>
    <t>3274</t>
  </si>
  <si>
    <t>10615</t>
  </si>
  <si>
    <t>10616</t>
  </si>
  <si>
    <t>22/11/2024</t>
  </si>
  <si>
    <t>3313</t>
  </si>
  <si>
    <t>26/11/2024</t>
  </si>
  <si>
    <t>1223</t>
  </si>
  <si>
    <t>30/11/2024</t>
  </si>
  <si>
    <t>3437</t>
  </si>
  <si>
    <t>GST to be paid by Consignor under Reverse Charge Mechanism (RCM) as per GST</t>
  </si>
  <si>
    <t>Thanking you for your business.
PRAGATI LOGISTICS</t>
  </si>
  <si>
    <t>BH/08166</t>
  </si>
  <si>
    <t>BH/08167</t>
  </si>
  <si>
    <t>BH/08247</t>
  </si>
  <si>
    <t>BH/08334</t>
  </si>
  <si>
    <t>BH/08333</t>
  </si>
  <si>
    <t>BH/08581</t>
  </si>
  <si>
    <t>BH/08582</t>
  </si>
  <si>
    <t>BH/08653</t>
  </si>
  <si>
    <t>BH/08681</t>
  </si>
  <si>
    <t>BH/08713</t>
  </si>
  <si>
    <t>BH/08682</t>
  </si>
  <si>
    <t>BH/08841</t>
  </si>
  <si>
    <t>BH/08981</t>
  </si>
  <si>
    <t>BH/09155</t>
  </si>
  <si>
    <t>SL</t>
  </si>
  <si>
    <t>LR NO</t>
  </si>
  <si>
    <t>INV NO</t>
  </si>
  <si>
    <t>SORO</t>
  </si>
  <si>
    <t>AGARPADA</t>
  </si>
  <si>
    <t>SUNDERGARH</t>
  </si>
  <si>
    <t>KHURDA</t>
  </si>
  <si>
    <t>BBSR</t>
  </si>
  <si>
    <t>FROM</t>
  </si>
  <si>
    <t>TO</t>
  </si>
  <si>
    <t xml:space="preserve">TO, 
CAPITAL ENTERPRISERS
Address:Kharvella nagar 87  Unit-3 BHUBANESWAR 751001,9776869989
GST No:21AAOPA1368F1Z6
</t>
  </si>
  <si>
    <t>(RUPEES THREE THOUSAND EIGHT HUNDRED NINETY FIVE ONLY)</t>
  </si>
  <si>
    <t>Bill Date:30/11/2024
Bill NO : 28098
TotalAmount:3895.00</t>
  </si>
  <si>
    <t>LR CH.</t>
  </si>
  <si>
    <t>Declaration � Kindly verify and confirm before 20/12/2024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</si>
</sst>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5</xdr:col>
      <xdr:colOff>914400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5725"/>
          <a:ext cx="37338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S15" sqref="S15"/>
    </sheetView>
  </sheetViews>
  <sheetFormatPr defaultRowHeight="15"/>
  <cols>
    <col min="1" max="1" width="4.42578125" style="1" customWidth="1"/>
    <col min="2" max="2" width="11.7109375" style="1" customWidth="1"/>
    <col min="3" max="3" width="11.42578125" style="1" customWidth="1"/>
    <col min="4" max="4" width="8.7109375" style="1" customWidth="1"/>
    <col min="5" max="5" width="7.140625" style="1" customWidth="1"/>
    <col min="6" max="6" width="15" style="1" customWidth="1"/>
    <col min="7" max="7" width="6.140625" style="1" customWidth="1"/>
    <col min="8" max="8" width="7.140625" style="1" customWidth="1"/>
    <col min="9" max="9" width="7.5703125" style="1" customWidth="1"/>
    <col min="10" max="10" width="9.85546875" style="1" customWidth="1"/>
    <col min="11" max="16384" width="9.140625" style="1"/>
  </cols>
  <sheetData>
    <row r="1" spans="1:10" ht="90" customHeight="1">
      <c r="A1" s="9"/>
      <c r="B1" s="10"/>
      <c r="C1" s="10"/>
      <c r="D1" s="10"/>
      <c r="E1" s="10"/>
      <c r="F1" s="11"/>
      <c r="G1" s="9" t="s">
        <v>0</v>
      </c>
      <c r="H1" s="10"/>
      <c r="I1" s="10"/>
      <c r="J1" s="11"/>
    </row>
    <row r="2" spans="1:10" ht="90" customHeight="1">
      <c r="A2" s="9" t="s">
        <v>54</v>
      </c>
      <c r="B2" s="10"/>
      <c r="C2" s="10"/>
      <c r="D2" s="10"/>
      <c r="E2" s="10"/>
      <c r="F2" s="11"/>
      <c r="G2" s="9" t="s">
        <v>56</v>
      </c>
      <c r="H2" s="10"/>
      <c r="I2" s="10"/>
      <c r="J2" s="11"/>
    </row>
    <row r="3" spans="1:10" s="6" customFormat="1" ht="15" customHeight="1">
      <c r="A3" s="5" t="s">
        <v>44</v>
      </c>
      <c r="B3" s="5" t="s">
        <v>1</v>
      </c>
      <c r="C3" s="5" t="s">
        <v>45</v>
      </c>
      <c r="D3" s="5" t="s">
        <v>46</v>
      </c>
      <c r="E3" s="5" t="s">
        <v>52</v>
      </c>
      <c r="F3" s="5" t="s">
        <v>53</v>
      </c>
      <c r="G3" s="5" t="s">
        <v>2</v>
      </c>
      <c r="H3" s="5" t="s">
        <v>3</v>
      </c>
      <c r="I3" s="5" t="s">
        <v>57</v>
      </c>
      <c r="J3" s="5" t="s">
        <v>4</v>
      </c>
    </row>
    <row r="4" spans="1:10">
      <c r="A4" s="15">
        <v>1</v>
      </c>
      <c r="B4" s="2" t="s">
        <v>5</v>
      </c>
      <c r="C4" s="2" t="s">
        <v>30</v>
      </c>
      <c r="D4" s="2" t="s">
        <v>6</v>
      </c>
      <c r="E4" s="7" t="s">
        <v>51</v>
      </c>
      <c r="F4" s="2" t="s">
        <v>47</v>
      </c>
      <c r="G4" s="2">
        <v>14</v>
      </c>
      <c r="H4" s="3">
        <f>VLOOKUP(F4,'[1]CAPITAL ENT.'!$C$4:$D$212,2,FALSE)</f>
        <v>30</v>
      </c>
      <c r="I4" s="3">
        <v>20</v>
      </c>
      <c r="J4" s="3">
        <f>G4*H4+I4</f>
        <v>440</v>
      </c>
    </row>
    <row r="5" spans="1:10">
      <c r="A5" s="15">
        <v>2</v>
      </c>
      <c r="B5" s="2" t="s">
        <v>5</v>
      </c>
      <c r="C5" s="2" t="s">
        <v>31</v>
      </c>
      <c r="D5" s="2" t="s">
        <v>7</v>
      </c>
      <c r="E5" s="7" t="s">
        <v>51</v>
      </c>
      <c r="F5" s="2" t="s">
        <v>48</v>
      </c>
      <c r="G5" s="2">
        <v>8</v>
      </c>
      <c r="H5" s="3">
        <f>VLOOKUP(F5,'[1]CAPITAL ENT.'!$C$4:$D$212,2,FALSE)</f>
        <v>30</v>
      </c>
      <c r="I5" s="3">
        <v>20</v>
      </c>
      <c r="J5" s="3">
        <f t="shared" ref="J5:J23" si="0">G5*H5+I5</f>
        <v>260</v>
      </c>
    </row>
    <row r="6" spans="1:10">
      <c r="A6" s="15">
        <v>3</v>
      </c>
      <c r="B6" s="2" t="s">
        <v>8</v>
      </c>
      <c r="C6" s="2" t="s">
        <v>32</v>
      </c>
      <c r="D6" s="2" t="s">
        <v>9</v>
      </c>
      <c r="E6" s="7" t="s">
        <v>51</v>
      </c>
      <c r="F6" s="2" t="s">
        <v>49</v>
      </c>
      <c r="G6" s="2">
        <v>1</v>
      </c>
      <c r="H6" s="3">
        <f>VLOOKUP(F6,'[1]CAPITAL ENT.'!$C$4:$D$212,2,FALSE)</f>
        <v>27</v>
      </c>
      <c r="I6" s="3">
        <v>20</v>
      </c>
      <c r="J6" s="3">
        <f t="shared" si="0"/>
        <v>47</v>
      </c>
    </row>
    <row r="7" spans="1:10">
      <c r="A7" s="15">
        <v>4</v>
      </c>
      <c r="B7" s="2" t="s">
        <v>10</v>
      </c>
      <c r="C7" s="2" t="s">
        <v>33</v>
      </c>
      <c r="D7" s="2" t="s">
        <v>11</v>
      </c>
      <c r="E7" s="7" t="s">
        <v>51</v>
      </c>
      <c r="F7" s="2" t="s">
        <v>49</v>
      </c>
      <c r="G7" s="2">
        <v>1</v>
      </c>
      <c r="H7" s="3">
        <f>VLOOKUP(F7,'[1]CAPITAL ENT.'!$C$4:$D$212,2,FALSE)</f>
        <v>27</v>
      </c>
      <c r="I7" s="3">
        <v>20</v>
      </c>
      <c r="J7" s="3">
        <f t="shared" si="0"/>
        <v>47</v>
      </c>
    </row>
    <row r="8" spans="1:10">
      <c r="A8" s="15">
        <v>5</v>
      </c>
      <c r="B8" s="2" t="s">
        <v>10</v>
      </c>
      <c r="C8" s="2" t="s">
        <v>33</v>
      </c>
      <c r="D8" s="2" t="s">
        <v>11</v>
      </c>
      <c r="E8" s="7" t="s">
        <v>51</v>
      </c>
      <c r="F8" s="2" t="s">
        <v>49</v>
      </c>
      <c r="G8" s="2">
        <v>1</v>
      </c>
      <c r="H8" s="3">
        <f>VLOOKUP(F8,'[1]CAPITAL ENT.'!$C$4:$D$212,2,FALSE)</f>
        <v>27</v>
      </c>
      <c r="I8" s="3">
        <v>20</v>
      </c>
      <c r="J8" s="3">
        <f t="shared" si="0"/>
        <v>47</v>
      </c>
    </row>
    <row r="9" spans="1:10">
      <c r="A9" s="15">
        <v>6</v>
      </c>
      <c r="B9" s="2" t="s">
        <v>10</v>
      </c>
      <c r="C9" s="2" t="s">
        <v>34</v>
      </c>
      <c r="D9" s="2" t="s">
        <v>12</v>
      </c>
      <c r="E9" s="7" t="s">
        <v>51</v>
      </c>
      <c r="F9" s="2" t="s">
        <v>50</v>
      </c>
      <c r="G9" s="2">
        <v>1</v>
      </c>
      <c r="H9" s="3">
        <f>VLOOKUP(F9,'[1]CAPITAL ENT.'!$C$4:$D$212,2,FALSE)</f>
        <v>30</v>
      </c>
      <c r="I9" s="3">
        <v>20</v>
      </c>
      <c r="J9" s="3">
        <f t="shared" si="0"/>
        <v>50</v>
      </c>
    </row>
    <row r="10" spans="1:10">
      <c r="A10" s="15">
        <v>7</v>
      </c>
      <c r="B10" s="2" t="s">
        <v>13</v>
      </c>
      <c r="C10" s="2" t="s">
        <v>35</v>
      </c>
      <c r="D10" s="2" t="s">
        <v>14</v>
      </c>
      <c r="E10" s="7" t="s">
        <v>51</v>
      </c>
      <c r="F10" s="2" t="s">
        <v>47</v>
      </c>
      <c r="G10" s="2">
        <v>3</v>
      </c>
      <c r="H10" s="3">
        <f>VLOOKUP(F10,'[1]CAPITAL ENT.'!$C$4:$D$212,2,FALSE)</f>
        <v>30</v>
      </c>
      <c r="I10" s="3">
        <v>20</v>
      </c>
      <c r="J10" s="3">
        <f t="shared" si="0"/>
        <v>110</v>
      </c>
    </row>
    <row r="11" spans="1:10">
      <c r="A11" s="15">
        <v>8</v>
      </c>
      <c r="B11" s="2" t="s">
        <v>13</v>
      </c>
      <c r="C11" s="2" t="s">
        <v>36</v>
      </c>
      <c r="D11" s="2" t="s">
        <v>15</v>
      </c>
      <c r="E11" s="7" t="s">
        <v>51</v>
      </c>
      <c r="F11" s="2" t="s">
        <v>50</v>
      </c>
      <c r="G11" s="2">
        <v>1</v>
      </c>
      <c r="H11" s="3">
        <f>VLOOKUP(F11,'[1]CAPITAL ENT.'!$C$4:$D$212,2,FALSE)</f>
        <v>30</v>
      </c>
      <c r="I11" s="3">
        <v>20</v>
      </c>
      <c r="J11" s="3">
        <f t="shared" si="0"/>
        <v>50</v>
      </c>
    </row>
    <row r="12" spans="1:10">
      <c r="A12" s="15">
        <v>9</v>
      </c>
      <c r="B12" s="2" t="s">
        <v>16</v>
      </c>
      <c r="C12" s="2" t="s">
        <v>37</v>
      </c>
      <c r="D12" s="2" t="s">
        <v>17</v>
      </c>
      <c r="E12" s="7" t="s">
        <v>51</v>
      </c>
      <c r="F12" s="2" t="s">
        <v>49</v>
      </c>
      <c r="G12" s="2">
        <v>4</v>
      </c>
      <c r="H12" s="3">
        <f>VLOOKUP(F12,'[1]CAPITAL ENT.'!$C$4:$D$212,2,FALSE)</f>
        <v>27</v>
      </c>
      <c r="I12" s="3">
        <v>20</v>
      </c>
      <c r="J12" s="3">
        <f t="shared" si="0"/>
        <v>128</v>
      </c>
    </row>
    <row r="13" spans="1:10">
      <c r="A13" s="15">
        <v>10</v>
      </c>
      <c r="B13" s="2" t="s">
        <v>16</v>
      </c>
      <c r="C13" s="2" t="s">
        <v>37</v>
      </c>
      <c r="D13" s="2" t="s">
        <v>17</v>
      </c>
      <c r="E13" s="7" t="s">
        <v>51</v>
      </c>
      <c r="F13" s="2" t="s">
        <v>49</v>
      </c>
      <c r="G13" s="2">
        <v>4</v>
      </c>
      <c r="H13" s="3">
        <f>VLOOKUP(F13,'[1]CAPITAL ENT.'!$C$4:$D$212,2,FALSE)</f>
        <v>27</v>
      </c>
      <c r="I13" s="3">
        <v>20</v>
      </c>
      <c r="J13" s="3">
        <f t="shared" si="0"/>
        <v>128</v>
      </c>
    </row>
    <row r="14" spans="1:10">
      <c r="A14" s="15">
        <v>11</v>
      </c>
      <c r="B14" s="2" t="s">
        <v>18</v>
      </c>
      <c r="C14" s="2" t="s">
        <v>38</v>
      </c>
      <c r="D14" s="2" t="s">
        <v>19</v>
      </c>
      <c r="E14" s="7" t="s">
        <v>51</v>
      </c>
      <c r="F14" s="2" t="s">
        <v>49</v>
      </c>
      <c r="G14" s="2">
        <v>4</v>
      </c>
      <c r="H14" s="3">
        <f>VLOOKUP(F14,'[1]CAPITAL ENT.'!$C$4:$D$212,2,FALSE)</f>
        <v>27</v>
      </c>
      <c r="I14" s="3">
        <v>20</v>
      </c>
      <c r="J14" s="3">
        <f t="shared" si="0"/>
        <v>128</v>
      </c>
    </row>
    <row r="15" spans="1:10">
      <c r="A15" s="15">
        <v>12</v>
      </c>
      <c r="B15" s="2" t="s">
        <v>18</v>
      </c>
      <c r="C15" s="2" t="s">
        <v>39</v>
      </c>
      <c r="D15" s="2" t="s">
        <v>20</v>
      </c>
      <c r="E15" s="7" t="s">
        <v>51</v>
      </c>
      <c r="F15" s="2" t="s">
        <v>50</v>
      </c>
      <c r="G15" s="2">
        <v>13</v>
      </c>
      <c r="H15" s="3">
        <f>VLOOKUP(F15,'[1]CAPITAL ENT.'!$C$4:$D$212,2,FALSE)</f>
        <v>30</v>
      </c>
      <c r="I15" s="3">
        <v>20</v>
      </c>
      <c r="J15" s="3">
        <f t="shared" si="0"/>
        <v>410</v>
      </c>
    </row>
    <row r="16" spans="1:10">
      <c r="A16" s="15">
        <v>13</v>
      </c>
      <c r="B16" s="2" t="s">
        <v>18</v>
      </c>
      <c r="C16" s="2" t="s">
        <v>39</v>
      </c>
      <c r="D16" s="2" t="s">
        <v>20</v>
      </c>
      <c r="E16" s="7" t="s">
        <v>51</v>
      </c>
      <c r="F16" s="2" t="s">
        <v>50</v>
      </c>
      <c r="G16" s="2">
        <v>13</v>
      </c>
      <c r="H16" s="3">
        <f>VLOOKUP(F16,'[1]CAPITAL ENT.'!$C$4:$D$212,2,FALSE)</f>
        <v>30</v>
      </c>
      <c r="I16" s="3">
        <v>20</v>
      </c>
      <c r="J16" s="3">
        <f t="shared" si="0"/>
        <v>410</v>
      </c>
    </row>
    <row r="17" spans="1:10">
      <c r="A17" s="15">
        <v>14</v>
      </c>
      <c r="B17" s="2" t="s">
        <v>18</v>
      </c>
      <c r="C17" s="2" t="s">
        <v>40</v>
      </c>
      <c r="D17" s="2" t="s">
        <v>21</v>
      </c>
      <c r="E17" s="7" t="s">
        <v>51</v>
      </c>
      <c r="F17" s="2" t="s">
        <v>50</v>
      </c>
      <c r="G17" s="2">
        <v>16</v>
      </c>
      <c r="H17" s="3">
        <f>VLOOKUP(F17,'[1]CAPITAL ENT.'!$C$4:$D$212,2,FALSE)</f>
        <v>30</v>
      </c>
      <c r="I17" s="3">
        <v>20</v>
      </c>
      <c r="J17" s="3">
        <f t="shared" si="0"/>
        <v>500</v>
      </c>
    </row>
    <row r="18" spans="1:10">
      <c r="A18" s="15">
        <v>15</v>
      </c>
      <c r="B18" s="2" t="s">
        <v>18</v>
      </c>
      <c r="C18" s="2" t="s">
        <v>40</v>
      </c>
      <c r="D18" s="2" t="s">
        <v>21</v>
      </c>
      <c r="E18" s="7" t="s">
        <v>51</v>
      </c>
      <c r="F18" s="2" t="s">
        <v>50</v>
      </c>
      <c r="G18" s="2">
        <v>16</v>
      </c>
      <c r="H18" s="3">
        <f>VLOOKUP(F18,'[1]CAPITAL ENT.'!$C$4:$D$212,2,FALSE)</f>
        <v>30</v>
      </c>
      <c r="I18" s="3">
        <v>20</v>
      </c>
      <c r="J18" s="3">
        <f t="shared" si="0"/>
        <v>500</v>
      </c>
    </row>
    <row r="19" spans="1:10">
      <c r="A19" s="15">
        <v>16</v>
      </c>
      <c r="B19" s="2" t="s">
        <v>22</v>
      </c>
      <c r="C19" s="2" t="s">
        <v>41</v>
      </c>
      <c r="D19" s="2" t="s">
        <v>23</v>
      </c>
      <c r="E19" s="7" t="s">
        <v>51</v>
      </c>
      <c r="F19" s="2" t="s">
        <v>50</v>
      </c>
      <c r="G19" s="2">
        <v>10</v>
      </c>
      <c r="H19" s="3">
        <f>VLOOKUP(F19,'[1]CAPITAL ENT.'!$C$4:$D$212,2,FALSE)</f>
        <v>30</v>
      </c>
      <c r="I19" s="3">
        <v>20</v>
      </c>
      <c r="J19" s="3">
        <f t="shared" si="0"/>
        <v>320</v>
      </c>
    </row>
    <row r="20" spans="1:10">
      <c r="A20" s="15">
        <v>17</v>
      </c>
      <c r="B20" s="2" t="s">
        <v>24</v>
      </c>
      <c r="C20" s="2" t="s">
        <v>42</v>
      </c>
      <c r="D20" s="2" t="s">
        <v>25</v>
      </c>
      <c r="E20" s="7" t="s">
        <v>51</v>
      </c>
      <c r="F20" s="2" t="s">
        <v>50</v>
      </c>
      <c r="G20" s="2">
        <v>1</v>
      </c>
      <c r="H20" s="3">
        <f>VLOOKUP(F20,'[1]CAPITAL ENT.'!$C$4:$D$212,2,FALSE)</f>
        <v>30</v>
      </c>
      <c r="I20" s="3">
        <v>20</v>
      </c>
      <c r="J20" s="3">
        <f t="shared" si="0"/>
        <v>50</v>
      </c>
    </row>
    <row r="21" spans="1:10">
      <c r="A21" s="15">
        <v>18</v>
      </c>
      <c r="B21" s="2" t="s">
        <v>24</v>
      </c>
      <c r="C21" s="2" t="s">
        <v>42</v>
      </c>
      <c r="D21" s="2" t="s">
        <v>25</v>
      </c>
      <c r="E21" s="7" t="s">
        <v>51</v>
      </c>
      <c r="F21" s="2" t="s">
        <v>50</v>
      </c>
      <c r="G21" s="2">
        <v>1</v>
      </c>
      <c r="H21" s="3">
        <f>VLOOKUP(F21,'[1]CAPITAL ENT.'!$C$4:$D$212,2,FALSE)</f>
        <v>30</v>
      </c>
      <c r="I21" s="3">
        <v>20</v>
      </c>
      <c r="J21" s="3">
        <f t="shared" si="0"/>
        <v>50</v>
      </c>
    </row>
    <row r="22" spans="1:10">
      <c r="A22" s="15">
        <v>19</v>
      </c>
      <c r="B22" s="2" t="s">
        <v>26</v>
      </c>
      <c r="C22" s="2" t="s">
        <v>43</v>
      </c>
      <c r="D22" s="2" t="s">
        <v>27</v>
      </c>
      <c r="E22" s="7" t="s">
        <v>51</v>
      </c>
      <c r="F22" s="2" t="s">
        <v>47</v>
      </c>
      <c r="G22" s="2">
        <v>3</v>
      </c>
      <c r="H22" s="3">
        <f>VLOOKUP(F22,'[1]CAPITAL ENT.'!$C$4:$D$212,2,FALSE)</f>
        <v>30</v>
      </c>
      <c r="I22" s="3">
        <v>20</v>
      </c>
      <c r="J22" s="3">
        <f t="shared" si="0"/>
        <v>110</v>
      </c>
    </row>
    <row r="23" spans="1:10">
      <c r="A23" s="15">
        <v>20</v>
      </c>
      <c r="B23" s="2" t="s">
        <v>26</v>
      </c>
      <c r="C23" s="2" t="s">
        <v>43</v>
      </c>
      <c r="D23" s="2" t="s">
        <v>27</v>
      </c>
      <c r="E23" s="7" t="s">
        <v>51</v>
      </c>
      <c r="F23" s="2" t="s">
        <v>47</v>
      </c>
      <c r="G23" s="2">
        <v>3</v>
      </c>
      <c r="H23" s="3">
        <f>VLOOKUP(F23,'[1]CAPITAL ENT.'!$C$4:$D$212,2,FALSE)</f>
        <v>30</v>
      </c>
      <c r="I23" s="3">
        <v>20</v>
      </c>
      <c r="J23" s="3">
        <f t="shared" si="0"/>
        <v>110</v>
      </c>
    </row>
    <row r="24" spans="1:10">
      <c r="A24" s="12" t="s">
        <v>55</v>
      </c>
      <c r="B24" s="13"/>
      <c r="C24" s="13"/>
      <c r="D24" s="13"/>
      <c r="E24" s="13"/>
      <c r="F24" s="13"/>
      <c r="G24" s="13"/>
      <c r="H24" s="13"/>
      <c r="I24" s="14"/>
      <c r="J24" s="8">
        <f>SUM(J4:J23)</f>
        <v>3895</v>
      </c>
    </row>
    <row r="25" spans="1:10" s="4" customFormat="1" ht="15" customHeight="1">
      <c r="A25" s="18" t="s">
        <v>28</v>
      </c>
      <c r="B25" s="19"/>
      <c r="C25" s="19"/>
      <c r="D25" s="19"/>
      <c r="E25" s="19"/>
      <c r="F25" s="19"/>
      <c r="G25" s="19"/>
      <c r="H25" s="19"/>
      <c r="I25" s="19"/>
      <c r="J25" s="20"/>
    </row>
    <row r="26" spans="1:10" s="4" customFormat="1" ht="15" customHeight="1">
      <c r="A26" s="18" t="s">
        <v>58</v>
      </c>
      <c r="B26" s="19"/>
      <c r="C26" s="19"/>
      <c r="D26" s="19"/>
      <c r="E26" s="19"/>
      <c r="F26" s="19"/>
      <c r="G26" s="19"/>
      <c r="H26" s="19"/>
      <c r="I26" s="19"/>
      <c r="J26" s="20"/>
    </row>
    <row r="27" spans="1:10" s="4" customFormat="1" ht="30" customHeight="1">
      <c r="A27" s="21" t="s">
        <v>29</v>
      </c>
      <c r="B27" s="16"/>
      <c r="C27" s="16"/>
      <c r="D27" s="16"/>
      <c r="E27" s="16"/>
      <c r="F27" s="16"/>
      <c r="G27" s="16"/>
      <c r="H27" s="16"/>
      <c r="I27" s="16"/>
      <c r="J27" s="17"/>
    </row>
    <row r="28" spans="1:10" s="6" customFormat="1">
      <c r="G28" s="5">
        <f>SUM(G4:G23)</f>
        <v>118</v>
      </c>
    </row>
    <row r="29" spans="1:10" s="4" customFormat="1"/>
  </sheetData>
  <mergeCells count="8">
    <mergeCell ref="G1:J1"/>
    <mergeCell ref="G2:J2"/>
    <mergeCell ref="A1:F1"/>
    <mergeCell ref="A2:F2"/>
    <mergeCell ref="A24:I24"/>
    <mergeCell ref="A25:J25"/>
    <mergeCell ref="A26:J26"/>
    <mergeCell ref="A27:J27"/>
  </mergeCells>
  <pageMargins left="0.41" right="0.5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2024-12-16T08:29:24Z</cp:lastPrinted>
  <dcterms:created xsi:type="dcterms:W3CDTF">2024-12-09T10:00:00Z</dcterms:created>
  <dcterms:modified xsi:type="dcterms:W3CDTF">2024-12-16T08:29:53Z</dcterms:modified>
</cp:coreProperties>
</file>