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495" windowWidth="23655" windowHeight="9405"/>
  </bookViews>
  <sheets>
    <sheet name="Consignment" sheetId="1" r:id="rId1"/>
  </sheets>
  <calcPr calcId="124519"/>
</workbook>
</file>

<file path=xl/calcChain.xml><?xml version="1.0" encoding="utf-8"?>
<calcChain xmlns="http://schemas.openxmlformats.org/spreadsheetml/2006/main">
  <c r="G19" i="1"/>
  <c r="L5"/>
  <c r="L6"/>
  <c r="L7"/>
  <c r="L8"/>
  <c r="L16" s="1"/>
  <c r="L9"/>
  <c r="L10"/>
  <c r="L11"/>
  <c r="L12"/>
  <c r="L13"/>
  <c r="L14"/>
  <c r="L15"/>
  <c r="L4"/>
  <c r="J5"/>
  <c r="J6"/>
  <c r="J7"/>
  <c r="J8"/>
  <c r="J9"/>
  <c r="J10"/>
  <c r="J11"/>
  <c r="J12"/>
  <c r="J13"/>
  <c r="J14"/>
  <c r="J15"/>
  <c r="J4"/>
  <c r="I5"/>
  <c r="I6"/>
  <c r="I7"/>
  <c r="I8"/>
  <c r="I9"/>
  <c r="I10"/>
  <c r="I11"/>
  <c r="I12"/>
  <c r="I13"/>
  <c r="I14"/>
  <c r="I15"/>
  <c r="I4"/>
</calcChain>
</file>

<file path=xl/sharedStrings.xml><?xml version="1.0" encoding="utf-8"?>
<sst xmlns="http://schemas.openxmlformats.org/spreadsheetml/2006/main" count="77" uniqueCount="60">
  <si>
    <t>02/5/2026</t>
  </si>
  <si>
    <t>4</t>
  </si>
  <si>
    <t>05/5/2026</t>
  </si>
  <si>
    <t>19</t>
  </si>
  <si>
    <t>09/5/2026</t>
  </si>
  <si>
    <t>21</t>
  </si>
  <si>
    <t>23</t>
  </si>
  <si>
    <t>22</t>
  </si>
  <si>
    <t>26</t>
  </si>
  <si>
    <t>12/5/2026</t>
  </si>
  <si>
    <t>019</t>
  </si>
  <si>
    <t>034</t>
  </si>
  <si>
    <t>13/5/2026</t>
  </si>
  <si>
    <t>102</t>
  </si>
  <si>
    <t>19/5/2026</t>
  </si>
  <si>
    <t>37</t>
  </si>
  <si>
    <t>29/5/2026</t>
  </si>
  <si>
    <t>44</t>
  </si>
  <si>
    <t>28/5/2026</t>
  </si>
  <si>
    <t>42</t>
  </si>
  <si>
    <t>JAJPUR ROAD</t>
  </si>
  <si>
    <t>KEONJHAR</t>
  </si>
  <si>
    <t>BARIPADA</t>
  </si>
  <si>
    <t>BOUDH</t>
  </si>
  <si>
    <t>GOPALPUR</t>
  </si>
  <si>
    <t>ROURKELA</t>
  </si>
  <si>
    <t>SALAPADA</t>
  </si>
  <si>
    <t>BALASORE</t>
  </si>
  <si>
    <t>KAMAKHYANAGAR</t>
  </si>
  <si>
    <t>PURI</t>
  </si>
  <si>
    <t>CTC</t>
  </si>
  <si>
    <t>JA/01880</t>
  </si>
  <si>
    <t>JA/02008</t>
  </si>
  <si>
    <t>JA/02246</t>
  </si>
  <si>
    <t>JA/02251</t>
  </si>
  <si>
    <t>JA/02252</t>
  </si>
  <si>
    <t>JA/02319</t>
  </si>
  <si>
    <t>JA/02334</t>
  </si>
  <si>
    <t>JA/02361</t>
  </si>
  <si>
    <t>JA/02450</t>
  </si>
  <si>
    <t>JA/02773</t>
  </si>
  <si>
    <t>JA/03320</t>
  </si>
  <si>
    <t>JA/03329</t>
  </si>
  <si>
    <t>SL</t>
  </si>
  <si>
    <t>DATE</t>
  </si>
  <si>
    <t>LR NO</t>
  </si>
  <si>
    <t>INV NO</t>
  </si>
  <si>
    <t>FROM</t>
  </si>
  <si>
    <t>TO</t>
  </si>
  <si>
    <t>CASE</t>
  </si>
  <si>
    <t>RATE</t>
  </si>
  <si>
    <t>HAM</t>
  </si>
  <si>
    <t>DD.CH.</t>
  </si>
  <si>
    <t>LR.CH.</t>
  </si>
  <si>
    <t>AMT</t>
  </si>
  <si>
    <t>INVOICE
PRAGATI LOGISTICS,SAMANTA SAHI KHUNTIA LANE,8984191006
GST No:21AGHPB9356M1Z9</t>
  </si>
  <si>
    <t xml:space="preserve">JALAN TRADING COMPANY
Address: B.K.CANAL ROAD CUTTACK,6712321693
GST No:21ACQPJ7632M1Z9
</t>
  </si>
  <si>
    <t>Kindly, verify &amp; confirm within 7 days, else GST will be filed by 20th APRIL, 2026
GST to be paid by Consignor under Reverse Charge Mechanism(RCM) as per GST.</t>
  </si>
  <si>
    <t>Thanking you for your business.
PRAGATI LOGISTICS</t>
  </si>
  <si>
    <t xml:space="preserve">Bill Date:  31/05/2026
Bill NO : 2866
Total Amount : 11390.00
</t>
  </si>
</sst>
</file>

<file path=xl/styles.xml><?xml version="1.0" encoding="utf-8"?>
<styleSheet xmlns="http://schemas.openxmlformats.org/spreadsheetml/2006/main">
  <fonts count="3">
    <font>
      <sz val="11"/>
      <name val="Calibri"/>
    </font>
    <font>
      <b/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 applyNumberFormat="1" applyFont="1"/>
    <xf numFmtId="0" fontId="1" fillId="0" borderId="0" xfId="0" applyNumberFormat="1" applyFont="1"/>
    <xf numFmtId="0" fontId="0" fillId="0" borderId="1" xfId="0" applyNumberFormat="1" applyFont="1" applyBorder="1"/>
    <xf numFmtId="0" fontId="0" fillId="0" borderId="1" xfId="0" applyNumberFormat="1" applyBorder="1"/>
    <xf numFmtId="0" fontId="1" fillId="0" borderId="1" xfId="0" applyNumberFormat="1" applyFont="1" applyBorder="1" applyAlignment="1">
      <alignment horizontal="center"/>
    </xf>
    <xf numFmtId="2" fontId="1" fillId="0" borderId="1" xfId="0" applyNumberFormat="1" applyFont="1" applyBorder="1" applyAlignment="1">
      <alignment horizontal="center" wrapText="1"/>
    </xf>
    <xf numFmtId="2" fontId="0" fillId="0" borderId="1" xfId="0" applyNumberFormat="1" applyFont="1" applyBorder="1" applyAlignment="1"/>
    <xf numFmtId="0" fontId="0" fillId="0" borderId="0" xfId="0" applyNumberFormat="1" applyFont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0" xfId="0" applyNumberFormat="1" applyFont="1" applyAlignment="1">
      <alignment wrapText="1"/>
    </xf>
    <xf numFmtId="0" fontId="2" fillId="0" borderId="1" xfId="0" applyNumberFormat="1" applyFont="1" applyBorder="1"/>
    <xf numFmtId="0" fontId="2" fillId="0" borderId="1" xfId="0" applyNumberFormat="1" applyFont="1" applyBorder="1" applyAlignment="1">
      <alignment wrapText="1"/>
    </xf>
    <xf numFmtId="2" fontId="2" fillId="0" borderId="1" xfId="0" applyNumberFormat="1" applyFont="1" applyBorder="1" applyAlignment="1">
      <alignment wrapText="1"/>
    </xf>
    <xf numFmtId="0" fontId="2" fillId="0" borderId="2" xfId="0" applyNumberFormat="1" applyFont="1" applyBorder="1" applyAlignment="1">
      <alignment horizontal="left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2" fontId="2" fillId="0" borderId="2" xfId="0" applyNumberFormat="1" applyFont="1" applyBorder="1" applyAlignment="1">
      <alignment horizontal="left" vertical="center" wrapText="1"/>
    </xf>
    <xf numFmtId="2" fontId="2" fillId="0" borderId="3" xfId="0" applyNumberFormat="1" applyFont="1" applyBorder="1" applyAlignment="1">
      <alignment horizontal="left" vertical="center" wrapText="1"/>
    </xf>
    <xf numFmtId="2" fontId="2" fillId="0" borderId="4" xfId="0" applyNumberFormat="1" applyFont="1" applyBorder="1" applyAlignment="1">
      <alignment horizontal="left" vertical="center" wrapText="1"/>
    </xf>
    <xf numFmtId="0" fontId="2" fillId="0" borderId="2" xfId="0" applyNumberFormat="1" applyFont="1" applyBorder="1" applyAlignment="1">
      <alignment horizontal="left" wrapText="1"/>
    </xf>
    <xf numFmtId="0" fontId="2" fillId="0" borderId="3" xfId="0" applyNumberFormat="1" applyFont="1" applyBorder="1" applyAlignment="1">
      <alignment horizontal="left" wrapText="1"/>
    </xf>
    <xf numFmtId="0" fontId="2" fillId="0" borderId="4" xfId="0" applyNumberFormat="1" applyFont="1" applyBorder="1" applyAlignment="1">
      <alignment horizontal="left" wrapText="1"/>
    </xf>
    <xf numFmtId="2" fontId="2" fillId="0" borderId="2" xfId="0" applyNumberFormat="1" applyFont="1" applyBorder="1" applyAlignment="1">
      <alignment horizontal="left" wrapText="1"/>
    </xf>
    <xf numFmtId="2" fontId="2" fillId="0" borderId="3" xfId="0" applyNumberFormat="1" applyFont="1" applyBorder="1" applyAlignment="1">
      <alignment horizontal="left" wrapText="1"/>
    </xf>
    <xf numFmtId="2" fontId="2" fillId="0" borderId="4" xfId="0" applyNumberFormat="1" applyFont="1" applyBorder="1" applyAlignment="1">
      <alignment horizontal="left" wrapText="1"/>
    </xf>
    <xf numFmtId="0" fontId="2" fillId="0" borderId="2" xfId="0" applyNumberFormat="1" applyFont="1" applyBorder="1" applyAlignment="1">
      <alignment horizontal="right" wrapText="1"/>
    </xf>
    <xf numFmtId="0" fontId="2" fillId="0" borderId="3" xfId="0" applyNumberFormat="1" applyFont="1" applyBorder="1" applyAlignment="1">
      <alignment horizontal="right" wrapText="1"/>
    </xf>
    <xf numFmtId="0" fontId="2" fillId="0" borderId="4" xfId="0" applyNumberFormat="1" applyFont="1" applyBorder="1" applyAlignment="1">
      <alignment horizontal="right" wrapText="1"/>
    </xf>
  </cellXfs>
  <cellStyles count="1">
    <cellStyle name="Normal" xfId="0" builtinId="0"/>
  </cellStyles>
  <dxfs count="3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95249</xdr:rowOff>
    </xdr:from>
    <xdr:to>
      <xdr:col>7</xdr:col>
      <xdr:colOff>314326</xdr:colOff>
      <xdr:row>0</xdr:row>
      <xdr:rowOff>1038224</xdr:rowOff>
    </xdr:to>
    <xdr:pic>
      <xdr:nvPicPr>
        <xdr:cNvPr id="2" name="logo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190501" y="95249"/>
          <a:ext cx="3705225" cy="9429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9"/>
  <sheetViews>
    <sheetView tabSelected="1" workbookViewId="0">
      <selection activeCell="O12" sqref="O12"/>
    </sheetView>
  </sheetViews>
  <sheetFormatPr defaultRowHeight="15"/>
  <cols>
    <col min="1" max="1" width="3" bestFit="1" customWidth="1"/>
    <col min="2" max="2" width="9.7109375" bestFit="1" customWidth="1"/>
    <col min="3" max="3" width="8.85546875" bestFit="1" customWidth="1"/>
    <col min="4" max="4" width="7.5703125" bestFit="1" customWidth="1"/>
    <col min="5" max="5" width="6.42578125" bestFit="1" customWidth="1"/>
    <col min="6" max="6" width="17.85546875" bestFit="1" customWidth="1"/>
    <col min="7" max="7" width="5.42578125" bestFit="1" customWidth="1"/>
    <col min="8" max="8" width="6.5703125" bestFit="1" customWidth="1"/>
    <col min="9" max="9" width="5.5703125" bestFit="1" customWidth="1"/>
    <col min="10" max="10" width="7.140625" bestFit="1" customWidth="1"/>
    <col min="11" max="11" width="6.5703125" bestFit="1" customWidth="1"/>
    <col min="12" max="12" width="9.140625" customWidth="1"/>
  </cols>
  <sheetData>
    <row r="1" spans="1:12" s="7" customFormat="1" ht="90" customHeight="1">
      <c r="A1" s="13"/>
      <c r="B1" s="14"/>
      <c r="C1" s="14"/>
      <c r="D1" s="14"/>
      <c r="E1" s="14"/>
      <c r="F1" s="14"/>
      <c r="G1" s="14"/>
      <c r="H1" s="15"/>
      <c r="I1" s="16" t="s">
        <v>55</v>
      </c>
      <c r="J1" s="17"/>
      <c r="K1" s="17"/>
      <c r="L1" s="18"/>
    </row>
    <row r="2" spans="1:12" s="7" customFormat="1" ht="63" customHeight="1">
      <c r="A2" s="19" t="s">
        <v>56</v>
      </c>
      <c r="B2" s="20"/>
      <c r="C2" s="20"/>
      <c r="D2" s="20"/>
      <c r="E2" s="20"/>
      <c r="F2" s="20"/>
      <c r="G2" s="20"/>
      <c r="H2" s="21"/>
      <c r="I2" s="22" t="s">
        <v>59</v>
      </c>
      <c r="J2" s="23"/>
      <c r="K2" s="23"/>
      <c r="L2" s="24"/>
    </row>
    <row r="3" spans="1:12" s="1" customFormat="1">
      <c r="A3" s="4" t="s">
        <v>43</v>
      </c>
      <c r="B3" s="4" t="s">
        <v>44</v>
      </c>
      <c r="C3" s="4" t="s">
        <v>45</v>
      </c>
      <c r="D3" s="4" t="s">
        <v>46</v>
      </c>
      <c r="E3" s="4" t="s">
        <v>47</v>
      </c>
      <c r="F3" s="4" t="s">
        <v>48</v>
      </c>
      <c r="G3" s="4" t="s">
        <v>49</v>
      </c>
      <c r="H3" s="5" t="s">
        <v>50</v>
      </c>
      <c r="I3" s="5" t="s">
        <v>51</v>
      </c>
      <c r="J3" s="5" t="s">
        <v>52</v>
      </c>
      <c r="K3" s="5" t="s">
        <v>53</v>
      </c>
      <c r="L3" s="5" t="s">
        <v>54</v>
      </c>
    </row>
    <row r="4" spans="1:12">
      <c r="A4" s="2">
        <v>1</v>
      </c>
      <c r="B4" s="2" t="s">
        <v>0</v>
      </c>
      <c r="C4" s="2" t="s">
        <v>31</v>
      </c>
      <c r="D4" s="2" t="s">
        <v>1</v>
      </c>
      <c r="E4" s="3" t="s">
        <v>30</v>
      </c>
      <c r="F4" s="2" t="s">
        <v>20</v>
      </c>
      <c r="G4" s="2">
        <v>10</v>
      </c>
      <c r="H4" s="6">
        <v>45</v>
      </c>
      <c r="I4" s="6">
        <f>G4*2</f>
        <v>20</v>
      </c>
      <c r="J4" s="6">
        <f>G4*15</f>
        <v>150</v>
      </c>
      <c r="K4" s="6">
        <v>50</v>
      </c>
      <c r="L4" s="6">
        <f>G4*H4+I4+J4+K4</f>
        <v>670</v>
      </c>
    </row>
    <row r="5" spans="1:12">
      <c r="A5" s="2">
        <v>2</v>
      </c>
      <c r="B5" s="2" t="s">
        <v>2</v>
      </c>
      <c r="C5" s="2" t="s">
        <v>32</v>
      </c>
      <c r="D5" s="2" t="s">
        <v>3</v>
      </c>
      <c r="E5" s="3" t="s">
        <v>30</v>
      </c>
      <c r="F5" s="2" t="s">
        <v>21</v>
      </c>
      <c r="G5" s="2">
        <v>37</v>
      </c>
      <c r="H5" s="6">
        <v>80</v>
      </c>
      <c r="I5" s="6">
        <f t="shared" ref="I5:I15" si="0">G5*2</f>
        <v>74</v>
      </c>
      <c r="J5" s="6">
        <f t="shared" ref="J5:J15" si="1">G5*15</f>
        <v>555</v>
      </c>
      <c r="K5" s="6">
        <v>50</v>
      </c>
      <c r="L5" s="6">
        <f t="shared" ref="L5:L15" si="2">G5*H5+I5+J5+K5</f>
        <v>3639</v>
      </c>
    </row>
    <row r="6" spans="1:12">
      <c r="A6" s="2">
        <v>3</v>
      </c>
      <c r="B6" s="2" t="s">
        <v>4</v>
      </c>
      <c r="C6" s="2" t="s">
        <v>33</v>
      </c>
      <c r="D6" s="2" t="s">
        <v>5</v>
      </c>
      <c r="E6" s="3" t="s">
        <v>30</v>
      </c>
      <c r="F6" s="2" t="s">
        <v>22</v>
      </c>
      <c r="G6" s="2">
        <v>13</v>
      </c>
      <c r="H6" s="6">
        <v>75</v>
      </c>
      <c r="I6" s="6">
        <f t="shared" si="0"/>
        <v>26</v>
      </c>
      <c r="J6" s="6">
        <f t="shared" si="1"/>
        <v>195</v>
      </c>
      <c r="K6" s="6">
        <v>50</v>
      </c>
      <c r="L6" s="6">
        <f t="shared" si="2"/>
        <v>1246</v>
      </c>
    </row>
    <row r="7" spans="1:12">
      <c r="A7" s="2">
        <v>4</v>
      </c>
      <c r="B7" s="2" t="s">
        <v>4</v>
      </c>
      <c r="C7" s="2" t="s">
        <v>34</v>
      </c>
      <c r="D7" s="2" t="s">
        <v>6</v>
      </c>
      <c r="E7" s="3" t="s">
        <v>30</v>
      </c>
      <c r="F7" s="2" t="s">
        <v>23</v>
      </c>
      <c r="G7" s="2">
        <v>9</v>
      </c>
      <c r="H7" s="6">
        <v>120</v>
      </c>
      <c r="I7" s="6">
        <f t="shared" si="0"/>
        <v>18</v>
      </c>
      <c r="J7" s="6">
        <f t="shared" si="1"/>
        <v>135</v>
      </c>
      <c r="K7" s="6">
        <v>50</v>
      </c>
      <c r="L7" s="6">
        <f t="shared" si="2"/>
        <v>1283</v>
      </c>
    </row>
    <row r="8" spans="1:12">
      <c r="A8" s="2">
        <v>5</v>
      </c>
      <c r="B8" s="2" t="s">
        <v>4</v>
      </c>
      <c r="C8" s="2" t="s">
        <v>35</v>
      </c>
      <c r="D8" s="2" t="s">
        <v>7</v>
      </c>
      <c r="E8" s="3" t="s">
        <v>30</v>
      </c>
      <c r="F8" s="2" t="s">
        <v>24</v>
      </c>
      <c r="G8" s="2">
        <v>2</v>
      </c>
      <c r="H8" s="6">
        <v>90</v>
      </c>
      <c r="I8" s="6">
        <f t="shared" si="0"/>
        <v>4</v>
      </c>
      <c r="J8" s="6">
        <f t="shared" si="1"/>
        <v>30</v>
      </c>
      <c r="K8" s="6">
        <v>50</v>
      </c>
      <c r="L8" s="6">
        <f t="shared" si="2"/>
        <v>264</v>
      </c>
    </row>
    <row r="9" spans="1:12">
      <c r="A9" s="2">
        <v>6</v>
      </c>
      <c r="B9" s="2" t="s">
        <v>4</v>
      </c>
      <c r="C9" s="2" t="s">
        <v>36</v>
      </c>
      <c r="D9" s="2" t="s">
        <v>8</v>
      </c>
      <c r="E9" s="3" t="s">
        <v>30</v>
      </c>
      <c r="F9" s="2" t="s">
        <v>25</v>
      </c>
      <c r="G9" s="2">
        <v>2</v>
      </c>
      <c r="H9" s="6">
        <v>100</v>
      </c>
      <c r="I9" s="6">
        <f t="shared" si="0"/>
        <v>4</v>
      </c>
      <c r="J9" s="6">
        <f t="shared" si="1"/>
        <v>30</v>
      </c>
      <c r="K9" s="6">
        <v>50</v>
      </c>
      <c r="L9" s="6">
        <f t="shared" si="2"/>
        <v>284</v>
      </c>
    </row>
    <row r="10" spans="1:12">
      <c r="A10" s="2">
        <v>7</v>
      </c>
      <c r="B10" s="2" t="s">
        <v>9</v>
      </c>
      <c r="C10" s="2" t="s">
        <v>37</v>
      </c>
      <c r="D10" s="2" t="s">
        <v>10</v>
      </c>
      <c r="E10" s="3" t="s">
        <v>30</v>
      </c>
      <c r="F10" s="2" t="s">
        <v>26</v>
      </c>
      <c r="G10" s="2">
        <v>16</v>
      </c>
      <c r="H10" s="6">
        <v>80</v>
      </c>
      <c r="I10" s="6">
        <f t="shared" si="0"/>
        <v>32</v>
      </c>
      <c r="J10" s="6">
        <f t="shared" si="1"/>
        <v>240</v>
      </c>
      <c r="K10" s="6">
        <v>50</v>
      </c>
      <c r="L10" s="6">
        <f t="shared" si="2"/>
        <v>1602</v>
      </c>
    </row>
    <row r="11" spans="1:12">
      <c r="A11" s="2">
        <v>8</v>
      </c>
      <c r="B11" s="2" t="s">
        <v>9</v>
      </c>
      <c r="C11" s="2" t="s">
        <v>38</v>
      </c>
      <c r="D11" s="2" t="s">
        <v>11</v>
      </c>
      <c r="E11" s="3" t="s">
        <v>30</v>
      </c>
      <c r="F11" s="2" t="s">
        <v>27</v>
      </c>
      <c r="G11" s="2">
        <v>4</v>
      </c>
      <c r="H11" s="6">
        <v>75</v>
      </c>
      <c r="I11" s="6">
        <f t="shared" si="0"/>
        <v>8</v>
      </c>
      <c r="J11" s="6">
        <f t="shared" si="1"/>
        <v>60</v>
      </c>
      <c r="K11" s="6">
        <v>50</v>
      </c>
      <c r="L11" s="6">
        <f t="shared" si="2"/>
        <v>418</v>
      </c>
    </row>
    <row r="12" spans="1:12">
      <c r="A12" s="2">
        <v>9</v>
      </c>
      <c r="B12" s="2" t="s">
        <v>12</v>
      </c>
      <c r="C12" s="2" t="s">
        <v>39</v>
      </c>
      <c r="D12" s="2" t="s">
        <v>13</v>
      </c>
      <c r="E12" s="3" t="s">
        <v>30</v>
      </c>
      <c r="F12" s="2" t="s">
        <v>28</v>
      </c>
      <c r="G12" s="2">
        <v>1</v>
      </c>
      <c r="H12" s="6">
        <v>70</v>
      </c>
      <c r="I12" s="6">
        <f t="shared" si="0"/>
        <v>2</v>
      </c>
      <c r="J12" s="6">
        <f t="shared" si="1"/>
        <v>15</v>
      </c>
      <c r="K12" s="6">
        <v>50</v>
      </c>
      <c r="L12" s="6">
        <f t="shared" si="2"/>
        <v>137</v>
      </c>
    </row>
    <row r="13" spans="1:12">
      <c r="A13" s="2">
        <v>10</v>
      </c>
      <c r="B13" s="2" t="s">
        <v>14</v>
      </c>
      <c r="C13" s="2" t="s">
        <v>40</v>
      </c>
      <c r="D13" s="2" t="s">
        <v>15</v>
      </c>
      <c r="E13" s="3" t="s">
        <v>30</v>
      </c>
      <c r="F13" s="2" t="s">
        <v>24</v>
      </c>
      <c r="G13" s="2">
        <v>1</v>
      </c>
      <c r="H13" s="6">
        <v>100</v>
      </c>
      <c r="I13" s="6">
        <f t="shared" si="0"/>
        <v>2</v>
      </c>
      <c r="J13" s="6">
        <f t="shared" si="1"/>
        <v>15</v>
      </c>
      <c r="K13" s="6">
        <v>50</v>
      </c>
      <c r="L13" s="6">
        <f t="shared" si="2"/>
        <v>167</v>
      </c>
    </row>
    <row r="14" spans="1:12">
      <c r="A14" s="2">
        <v>11</v>
      </c>
      <c r="B14" s="2" t="s">
        <v>18</v>
      </c>
      <c r="C14" s="2" t="s">
        <v>42</v>
      </c>
      <c r="D14" s="2" t="s">
        <v>19</v>
      </c>
      <c r="E14" s="3" t="s">
        <v>30</v>
      </c>
      <c r="F14" s="2" t="s">
        <v>29</v>
      </c>
      <c r="G14" s="2">
        <v>7</v>
      </c>
      <c r="H14" s="6">
        <v>75</v>
      </c>
      <c r="I14" s="6">
        <f t="shared" si="0"/>
        <v>14</v>
      </c>
      <c r="J14" s="6">
        <f t="shared" si="1"/>
        <v>105</v>
      </c>
      <c r="K14" s="6">
        <v>50</v>
      </c>
      <c r="L14" s="6">
        <f t="shared" si="2"/>
        <v>694</v>
      </c>
    </row>
    <row r="15" spans="1:12">
      <c r="A15" s="2">
        <v>12</v>
      </c>
      <c r="B15" s="2" t="s">
        <v>16</v>
      </c>
      <c r="C15" s="2" t="s">
        <v>41</v>
      </c>
      <c r="D15" s="2" t="s">
        <v>17</v>
      </c>
      <c r="E15" s="3" t="s">
        <v>30</v>
      </c>
      <c r="F15" s="2" t="s">
        <v>24</v>
      </c>
      <c r="G15" s="2">
        <v>8</v>
      </c>
      <c r="H15" s="6">
        <v>100</v>
      </c>
      <c r="I15" s="6">
        <f t="shared" si="0"/>
        <v>16</v>
      </c>
      <c r="J15" s="6">
        <f t="shared" si="1"/>
        <v>120</v>
      </c>
      <c r="K15" s="6">
        <v>50</v>
      </c>
      <c r="L15" s="6">
        <f t="shared" si="2"/>
        <v>986</v>
      </c>
    </row>
    <row r="16" spans="1:12" s="9" customFormat="1">
      <c r="A16" s="25"/>
      <c r="B16" s="26"/>
      <c r="C16" s="26"/>
      <c r="D16" s="26"/>
      <c r="E16" s="26"/>
      <c r="F16" s="26"/>
      <c r="G16" s="26"/>
      <c r="H16" s="26"/>
      <c r="I16" s="26"/>
      <c r="J16" s="26"/>
      <c r="K16" s="27"/>
      <c r="L16" s="8">
        <f>SUM(L4:L15)</f>
        <v>11390</v>
      </c>
    </row>
    <row r="17" spans="1:12" s="9" customFormat="1" ht="30" customHeight="1">
      <c r="A17" s="11" t="s">
        <v>57</v>
      </c>
      <c r="B17" s="11"/>
      <c r="C17" s="11"/>
      <c r="D17" s="11"/>
      <c r="E17" s="11"/>
      <c r="F17" s="11"/>
      <c r="G17" s="11"/>
      <c r="H17" s="12"/>
      <c r="I17" s="12"/>
      <c r="J17" s="12"/>
      <c r="K17" s="12"/>
      <c r="L17" s="12"/>
    </row>
    <row r="18" spans="1:12" s="9" customFormat="1" ht="30" customHeight="1">
      <c r="A18" s="11" t="s">
        <v>58</v>
      </c>
      <c r="B18" s="11"/>
      <c r="C18" s="11"/>
      <c r="D18" s="11"/>
      <c r="E18" s="11"/>
      <c r="F18" s="11"/>
      <c r="G18" s="11"/>
      <c r="H18" s="12"/>
      <c r="I18" s="12"/>
      <c r="J18" s="12"/>
      <c r="K18" s="12"/>
      <c r="L18" s="12"/>
    </row>
    <row r="19" spans="1:12">
      <c r="G19" s="10">
        <f>SUM(G4:G15)</f>
        <v>110</v>
      </c>
    </row>
  </sheetData>
  <sortState ref="B2:G13">
    <sortCondition ref="B2"/>
  </sortState>
  <mergeCells count="7">
    <mergeCell ref="A18:L18"/>
    <mergeCell ref="A1:H1"/>
    <mergeCell ref="I1:L1"/>
    <mergeCell ref="A2:H2"/>
    <mergeCell ref="I2:L2"/>
    <mergeCell ref="A16:K16"/>
    <mergeCell ref="A17:L17"/>
  </mergeCells>
  <conditionalFormatting sqref="C1:C2">
    <cfRule type="duplicateValues" dxfId="2" priority="3"/>
  </conditionalFormatting>
  <conditionalFormatting sqref="C16:C18">
    <cfRule type="duplicateValues" dxfId="1" priority="2"/>
  </conditionalFormatting>
  <conditionalFormatting sqref="C16:C19">
    <cfRule type="duplicateValues" dxfId="0" priority="1"/>
  </conditionalFormatting>
  <pageMargins left="0.45" right="0.16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Consignment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cp:lastPrinted>2026-06-09T07:33:13Z</cp:lastPrinted>
  <dcterms:created xsi:type="dcterms:W3CDTF">2026-06-06T07:30:04Z</dcterms:created>
  <dcterms:modified xsi:type="dcterms:W3CDTF">2026-06-22T06:21:24Z</dcterms:modified>
</cp:coreProperties>
</file>