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760"/>
  </bookViews>
  <sheets>
    <sheet name="Sheet1" sheetId="1" r:id="rId1"/>
    <sheet name="Sheet3" sheetId="3" r:id="rId2"/>
    <sheet name="Sheet2" sheetId="5" r:id="rId3"/>
  </sheets>
  <definedNames>
    <definedName name="_xlnm._FilterDatabase" localSheetId="0" hidden="1">Sheet1!$A$9:$O$249</definedName>
    <definedName name="_xlnm._FilterDatabase" localSheetId="2" hidden="1">Sheet2!$A$1:$M$239</definedName>
    <definedName name="_xlnm.Print_Titles" localSheetId="0">Sheet1!$2:$9</definedName>
  </definedNames>
  <calcPr calcId="144525"/>
</workbook>
</file>

<file path=xl/calcChain.xml><?xml version="1.0" encoding="utf-8"?>
<calcChain xmlns="http://schemas.openxmlformats.org/spreadsheetml/2006/main">
  <c r="D25" i="3" l="1"/>
  <c r="C25" i="3"/>
  <c r="F24" i="3"/>
  <c r="F23" i="3"/>
  <c r="F22" i="3"/>
  <c r="F21" i="3"/>
  <c r="F20" i="3"/>
  <c r="M239" i="5"/>
  <c r="J239" i="5"/>
  <c r="I239" i="5"/>
  <c r="M232" i="5"/>
  <c r="J232" i="5"/>
  <c r="I232" i="5"/>
  <c r="M227" i="5"/>
  <c r="J227" i="5"/>
  <c r="I227" i="5"/>
  <c r="M221" i="5"/>
  <c r="M219" i="5"/>
  <c r="M217" i="5"/>
  <c r="J217" i="5"/>
  <c r="I217" i="5"/>
  <c r="M214" i="5"/>
  <c r="J214" i="5"/>
  <c r="I214" i="5"/>
  <c r="M209" i="5"/>
  <c r="J209" i="5"/>
  <c r="I209" i="5"/>
  <c r="M205" i="5"/>
  <c r="J205" i="5"/>
  <c r="I205" i="5"/>
  <c r="M202" i="5"/>
  <c r="J202" i="5"/>
  <c r="I202" i="5"/>
  <c r="M199" i="5"/>
  <c r="M197" i="5"/>
  <c r="J197" i="5"/>
  <c r="I197" i="5"/>
  <c r="M191" i="5"/>
  <c r="J191" i="5"/>
  <c r="I191" i="5"/>
  <c r="M185" i="5"/>
  <c r="J185" i="5"/>
  <c r="I185" i="5"/>
  <c r="M170" i="5"/>
  <c r="J170" i="5"/>
  <c r="I170" i="5"/>
  <c r="M168" i="5"/>
  <c r="J168" i="5"/>
  <c r="I168" i="5"/>
  <c r="M164" i="5"/>
  <c r="J164" i="5"/>
  <c r="I164" i="5"/>
  <c r="M157" i="5"/>
  <c r="M155" i="5"/>
  <c r="J155" i="5"/>
  <c r="I155" i="5"/>
  <c r="M152" i="5"/>
  <c r="J152" i="5"/>
  <c r="I152" i="5"/>
  <c r="M146" i="5"/>
  <c r="M144" i="5"/>
  <c r="J144" i="5"/>
  <c r="I144" i="5"/>
  <c r="M140" i="5"/>
  <c r="J140" i="5"/>
  <c r="I140" i="5"/>
  <c r="M135" i="5"/>
  <c r="J135" i="5"/>
  <c r="I135" i="5"/>
  <c r="M132" i="5"/>
  <c r="J132" i="5"/>
  <c r="I132" i="5"/>
  <c r="M128" i="5"/>
  <c r="J128" i="5"/>
  <c r="I128" i="5"/>
  <c r="M124" i="5"/>
  <c r="J124" i="5"/>
  <c r="I124" i="5"/>
  <c r="M120" i="5"/>
  <c r="J120" i="5"/>
  <c r="I120" i="5"/>
  <c r="M116" i="5"/>
  <c r="J116" i="5"/>
  <c r="I116" i="5"/>
  <c r="M104" i="5"/>
  <c r="J104" i="5"/>
  <c r="I104" i="5"/>
  <c r="M99" i="5"/>
  <c r="J99" i="5"/>
  <c r="I99" i="5"/>
  <c r="M96" i="5"/>
  <c r="J96" i="5"/>
  <c r="I96" i="5"/>
  <c r="M93" i="5"/>
  <c r="J93" i="5"/>
  <c r="I93" i="5"/>
  <c r="M87" i="5"/>
  <c r="J87" i="5"/>
  <c r="I87" i="5"/>
  <c r="M82" i="5"/>
  <c r="J82" i="5"/>
  <c r="I82" i="5"/>
  <c r="M77" i="5"/>
  <c r="J77" i="5"/>
  <c r="I77" i="5"/>
  <c r="M73" i="5"/>
  <c r="J73" i="5"/>
  <c r="I73" i="5"/>
  <c r="M70" i="5"/>
  <c r="J70" i="5"/>
  <c r="I70" i="5"/>
  <c r="M62" i="5"/>
  <c r="M60" i="5"/>
  <c r="M58" i="5"/>
  <c r="M56" i="5"/>
  <c r="M54" i="5"/>
  <c r="J54" i="5"/>
  <c r="I54" i="5"/>
  <c r="M50" i="5"/>
  <c r="J50" i="5"/>
  <c r="I50" i="5"/>
  <c r="M47" i="5"/>
  <c r="J47" i="5"/>
  <c r="I47" i="5"/>
  <c r="M40" i="5"/>
  <c r="J40" i="5"/>
  <c r="I40" i="5"/>
  <c r="M37" i="5"/>
  <c r="J37" i="5"/>
  <c r="I37" i="5"/>
  <c r="M31" i="5"/>
  <c r="J31" i="5"/>
  <c r="I31" i="5"/>
  <c r="M26" i="5"/>
  <c r="J26" i="5"/>
  <c r="I26" i="5"/>
  <c r="M23" i="5"/>
  <c r="J23" i="5"/>
  <c r="I23" i="5"/>
  <c r="M20" i="5"/>
  <c r="J20" i="5"/>
  <c r="I20" i="5"/>
  <c r="M16" i="5"/>
  <c r="J16" i="5"/>
  <c r="I16" i="5"/>
  <c r="M13" i="5"/>
  <c r="J13" i="5"/>
  <c r="I13" i="5"/>
  <c r="M6" i="5"/>
  <c r="J6" i="5"/>
  <c r="I6" i="5"/>
  <c r="M247" i="1" l="1"/>
  <c r="J247" i="1"/>
  <c r="I247" i="1"/>
  <c r="M240" i="1"/>
  <c r="J240" i="1"/>
  <c r="I240" i="1"/>
  <c r="M235" i="1"/>
  <c r="J235" i="1"/>
  <c r="I235" i="1"/>
  <c r="M229" i="1"/>
  <c r="M227" i="1"/>
  <c r="M225" i="1"/>
  <c r="J225" i="1"/>
  <c r="I225" i="1"/>
  <c r="M222" i="1"/>
  <c r="J222" i="1"/>
  <c r="I222" i="1"/>
  <c r="M217" i="1"/>
  <c r="J217" i="1"/>
  <c r="I217" i="1"/>
  <c r="M213" i="1"/>
  <c r="J213" i="1"/>
  <c r="I213" i="1"/>
  <c r="M210" i="1"/>
  <c r="J210" i="1"/>
  <c r="I210" i="1"/>
  <c r="M207" i="1"/>
  <c r="M205" i="1"/>
  <c r="J205" i="1"/>
  <c r="I205" i="1"/>
  <c r="M199" i="1"/>
  <c r="J199" i="1"/>
  <c r="I199" i="1"/>
  <c r="M193" i="1"/>
  <c r="J193" i="1"/>
  <c r="I193" i="1"/>
  <c r="M178" i="1"/>
  <c r="J178" i="1"/>
  <c r="I178" i="1"/>
  <c r="M176" i="1"/>
  <c r="J176" i="1"/>
  <c r="I176" i="1"/>
  <c r="M172" i="1"/>
  <c r="J172" i="1"/>
  <c r="I172" i="1"/>
  <c r="M165" i="1"/>
  <c r="M163" i="1"/>
  <c r="J163" i="1"/>
  <c r="I163" i="1"/>
  <c r="M160" i="1"/>
  <c r="J160" i="1"/>
  <c r="I160" i="1"/>
  <c r="M154" i="1"/>
  <c r="M152" i="1"/>
  <c r="J152" i="1"/>
  <c r="I152" i="1"/>
  <c r="M148" i="1"/>
  <c r="J148" i="1"/>
  <c r="I148" i="1"/>
  <c r="M143" i="1"/>
  <c r="J143" i="1"/>
  <c r="I143" i="1"/>
  <c r="M140" i="1"/>
  <c r="J140" i="1"/>
  <c r="I140" i="1"/>
  <c r="M136" i="1"/>
  <c r="J136" i="1"/>
  <c r="I136" i="1"/>
  <c r="M132" i="1"/>
  <c r="J132" i="1"/>
  <c r="I132" i="1"/>
  <c r="M128" i="1"/>
  <c r="J128" i="1"/>
  <c r="I128" i="1"/>
  <c r="M124" i="1"/>
  <c r="J124" i="1"/>
  <c r="I124" i="1"/>
  <c r="M112" i="1"/>
  <c r="J112" i="1"/>
  <c r="I112" i="1"/>
  <c r="M107" i="1"/>
  <c r="J107" i="1"/>
  <c r="I107" i="1"/>
  <c r="M104" i="1"/>
  <c r="J104" i="1"/>
  <c r="I104" i="1"/>
  <c r="M101" i="1"/>
  <c r="J101" i="1"/>
  <c r="I101" i="1"/>
  <c r="M95" i="1"/>
  <c r="J95" i="1"/>
  <c r="I95" i="1"/>
  <c r="M90" i="1"/>
  <c r="J90" i="1"/>
  <c r="I90" i="1"/>
  <c r="M85" i="1"/>
  <c r="J85" i="1"/>
  <c r="I85" i="1"/>
  <c r="M81" i="1"/>
  <c r="J81" i="1"/>
  <c r="I81" i="1"/>
  <c r="M78" i="1"/>
  <c r="J78" i="1"/>
  <c r="I78" i="1"/>
  <c r="M70" i="1"/>
  <c r="M68" i="1"/>
  <c r="M66" i="1"/>
  <c r="M64" i="1"/>
  <c r="M62" i="1"/>
  <c r="J62" i="1"/>
  <c r="I62" i="1"/>
  <c r="M58" i="1"/>
  <c r="J58" i="1"/>
  <c r="I58" i="1"/>
  <c r="M55" i="1"/>
  <c r="J55" i="1"/>
  <c r="I55" i="1"/>
  <c r="M48" i="1"/>
  <c r="J48" i="1"/>
  <c r="I48" i="1"/>
  <c r="M45" i="1"/>
  <c r="J45" i="1"/>
  <c r="I45" i="1"/>
  <c r="M39" i="1"/>
  <c r="J39" i="1"/>
  <c r="I39" i="1"/>
  <c r="M34" i="1"/>
  <c r="J34" i="1"/>
  <c r="I34" i="1"/>
  <c r="M31" i="1"/>
  <c r="J31" i="1"/>
  <c r="I31" i="1"/>
  <c r="M28" i="1"/>
  <c r="J28" i="1"/>
  <c r="I28" i="1"/>
  <c r="M24" i="1"/>
  <c r="J24" i="1"/>
  <c r="I24" i="1"/>
  <c r="M21" i="1"/>
  <c r="J21" i="1"/>
  <c r="I21" i="1"/>
  <c r="M14" i="1"/>
  <c r="J14" i="1"/>
  <c r="I14" i="1"/>
  <c r="M248" i="1" l="1"/>
  <c r="F19" i="3" l="1"/>
</calcChain>
</file>

<file path=xl/sharedStrings.xml><?xml version="1.0" encoding="utf-8"?>
<sst xmlns="http://schemas.openxmlformats.org/spreadsheetml/2006/main" count="2274" uniqueCount="594">
  <si>
    <t>GSTIN : 21AGHPB9356M1Z9</t>
  </si>
  <si>
    <t>TO,</t>
  </si>
  <si>
    <t>JAGATPUR, CUTTACK</t>
  </si>
  <si>
    <t>HSN CODE-996791</t>
  </si>
  <si>
    <t>LOAD TYPE</t>
  </si>
  <si>
    <t>DATE</t>
  </si>
  <si>
    <t>LR NO</t>
  </si>
  <si>
    <t>DESTINATION</t>
  </si>
  <si>
    <t>INV NO</t>
  </si>
  <si>
    <t>CASE</t>
  </si>
  <si>
    <t>WEIGHT</t>
  </si>
  <si>
    <t>WEIGHT CH.</t>
  </si>
  <si>
    <t>RATE</t>
  </si>
  <si>
    <t>AMT.</t>
  </si>
  <si>
    <t>S. NO.</t>
  </si>
  <si>
    <t>TRIP</t>
  </si>
  <si>
    <t>SL</t>
  </si>
  <si>
    <t>GST to be paid by Consignor under Reverse Charge Mechanism (RCM) as per GST</t>
  </si>
  <si>
    <t>BOOKING</t>
  </si>
  <si>
    <t>M/S : PAREKH E-COM AND WAREHOUSING SERVICE</t>
  </si>
  <si>
    <t>GSTIN : 21AAFCD3449L1ZO</t>
  </si>
  <si>
    <t>Thanking You…</t>
  </si>
  <si>
    <t>PRAGATI LOGISTICS</t>
  </si>
  <si>
    <t>SUMMARY SHEET</t>
  </si>
  <si>
    <t>RATE / KG.</t>
  </si>
  <si>
    <t>AMOUNT</t>
  </si>
  <si>
    <t>ACUTAL WEIGHT</t>
  </si>
  <si>
    <t>CHARGED WEIGHT</t>
  </si>
  <si>
    <t>Thaniking You….</t>
  </si>
  <si>
    <t>DIRECT TRIP</t>
  </si>
  <si>
    <t>DIRECT TRIP (FIX)</t>
  </si>
  <si>
    <t>DIRECT</t>
  </si>
  <si>
    <t>MANGALPUR</t>
  </si>
  <si>
    <t>DHABALAGIRI</t>
  </si>
  <si>
    <t>DHAMNAGAR</t>
  </si>
  <si>
    <t>BONTH CHAK</t>
  </si>
  <si>
    <t>SAMBALPUR</t>
  </si>
  <si>
    <t>KEONJHAR</t>
  </si>
  <si>
    <t>PARADEEP</t>
  </si>
  <si>
    <t>BANPUR</t>
  </si>
  <si>
    <t>CHHENDIPADA</t>
  </si>
  <si>
    <t>BANTALA</t>
  </si>
  <si>
    <t>BERHAMPUR</t>
  </si>
  <si>
    <t xml:space="preserve"> BENAPUR</t>
  </si>
  <si>
    <t>ERSAMA</t>
  </si>
  <si>
    <t>JAGATSINGHPUR</t>
  </si>
  <si>
    <t>BARIPADA</t>
  </si>
  <si>
    <t>PATANA</t>
  </si>
  <si>
    <t>PURUSOTTAMPUR</t>
  </si>
  <si>
    <t>BHANJANAGAR</t>
  </si>
  <si>
    <t>KHORDHA</t>
  </si>
  <si>
    <t>SANTIA</t>
  </si>
  <si>
    <t>MARSHAGHAI</t>
  </si>
  <si>
    <t>INVOICE DATE : 31/07/2026</t>
  </si>
  <si>
    <t>BOLAGARH</t>
  </si>
  <si>
    <t>JAJPUR ROAD</t>
  </si>
  <si>
    <t>BHOGADA</t>
  </si>
  <si>
    <t xml:space="preserve">BILL NO. : </t>
  </si>
  <si>
    <t>MONTH   : AUGUST, 2026</t>
  </si>
  <si>
    <t/>
  </si>
  <si>
    <t>RAHAMA</t>
  </si>
  <si>
    <t>PURI</t>
  </si>
  <si>
    <t>PADAMPUR</t>
  </si>
  <si>
    <t>NARSINGHPUR</t>
  </si>
  <si>
    <t>KAMAKHYANAGAR</t>
  </si>
  <si>
    <t>ROURKELA</t>
  </si>
  <si>
    <t>NAYAGARH</t>
  </si>
  <si>
    <t>NACHUNI</t>
  </si>
  <si>
    <t>NAUGAON</t>
  </si>
  <si>
    <t>BILAHAT</t>
  </si>
  <si>
    <t>JAGANNATHPRASAD</t>
  </si>
  <si>
    <t>LANJIPALLI</t>
  </si>
  <si>
    <t>JODA</t>
  </si>
  <si>
    <t>KORAI</t>
  </si>
  <si>
    <t>RAMNAGAR</t>
  </si>
  <si>
    <t>14/8/2026</t>
  </si>
  <si>
    <t>PHULBANI</t>
  </si>
  <si>
    <t>BAHALDA</t>
  </si>
  <si>
    <t>RAIRANGPUR</t>
  </si>
  <si>
    <t xml:space="preserve"> VIKRAMPUR</t>
  </si>
  <si>
    <t>TALCHER</t>
  </si>
  <si>
    <t>GIRISOLA</t>
  </si>
  <si>
    <t>BUGUDA</t>
  </si>
  <si>
    <t>BADAGADA</t>
  </si>
  <si>
    <t>SAINKUL</t>
  </si>
  <si>
    <t>BAGUDI</t>
  </si>
  <si>
    <t xml:space="preserve"> ALATI</t>
  </si>
  <si>
    <t>PANDUA</t>
  </si>
  <si>
    <t>JATNI</t>
  </si>
  <si>
    <t>JEYPORE</t>
  </si>
  <si>
    <t>21/8/2026</t>
  </si>
  <si>
    <t>GOSANINUAGAON</t>
  </si>
  <si>
    <t>ODAGAON</t>
  </si>
  <si>
    <t>NP/5031</t>
  </si>
  <si>
    <t>19835</t>
  </si>
  <si>
    <t>INVOICE DATE : 31/08/2026</t>
  </si>
  <si>
    <t>SHIPMENT DATE 22.08.2026 TO 31.08.2026</t>
  </si>
  <si>
    <t>9501861</t>
  </si>
  <si>
    <t>22/8/2026</t>
  </si>
  <si>
    <t>NP/5055</t>
  </si>
  <si>
    <t>CHANDIKHOL</t>
  </si>
  <si>
    <t>20138/80223</t>
  </si>
  <si>
    <t>NP/5056</t>
  </si>
  <si>
    <t>NP/5057</t>
  </si>
  <si>
    <t>20146/20148/20152</t>
  </si>
  <si>
    <t>NP/5058</t>
  </si>
  <si>
    <t>20006/80332</t>
  </si>
  <si>
    <t>9499460</t>
  </si>
  <si>
    <t>NP/5076</t>
  </si>
  <si>
    <t>20000</t>
  </si>
  <si>
    <t>9502118</t>
  </si>
  <si>
    <t>NP/5077</t>
  </si>
  <si>
    <t>BHADRAK</t>
  </si>
  <si>
    <t>20140</t>
  </si>
  <si>
    <t>NP/5078</t>
  </si>
  <si>
    <t>JEERANGO</t>
  </si>
  <si>
    <t>20104/19661/1850</t>
  </si>
  <si>
    <t>NP/5079</t>
  </si>
  <si>
    <t>BALIJHARI</t>
  </si>
  <si>
    <t>19926/70845/78802</t>
  </si>
  <si>
    <t>NP/5080</t>
  </si>
  <si>
    <t>HARIPUR HAT</t>
  </si>
  <si>
    <t>19942</t>
  </si>
  <si>
    <t>NP/5081</t>
  </si>
  <si>
    <t>19911</t>
  </si>
  <si>
    <t>9502110</t>
  </si>
  <si>
    <t>NP/5059</t>
  </si>
  <si>
    <t>20039/19943</t>
  </si>
  <si>
    <t>NP/5060</t>
  </si>
  <si>
    <t>20163/2192/0257</t>
  </si>
  <si>
    <t>9502437</t>
  </si>
  <si>
    <t>NP/5062</t>
  </si>
  <si>
    <t>KONARK</t>
  </si>
  <si>
    <t>20171/20013</t>
  </si>
  <si>
    <t>NP/5063</t>
  </si>
  <si>
    <t>NIMAPARA</t>
  </si>
  <si>
    <t>20019</t>
  </si>
  <si>
    <t>NP/5064</t>
  </si>
  <si>
    <t>20021</t>
  </si>
  <si>
    <t>9502575</t>
  </si>
  <si>
    <t>NP/5082</t>
  </si>
  <si>
    <t>20176/20093/20174</t>
  </si>
  <si>
    <t>NP/5083</t>
  </si>
  <si>
    <t>19854/20168/20172</t>
  </si>
  <si>
    <t>9500634</t>
  </si>
  <si>
    <t>NP/5061</t>
  </si>
  <si>
    <t>19862/19856/19864/20077/1282/3373</t>
  </si>
  <si>
    <t>NP/4404</t>
  </si>
  <si>
    <t>9502003</t>
  </si>
  <si>
    <t>NP/5069</t>
  </si>
  <si>
    <t>20048</t>
  </si>
  <si>
    <t>NP/5070</t>
  </si>
  <si>
    <t>19686</t>
  </si>
  <si>
    <t>NP/5071</t>
  </si>
  <si>
    <t>JAGANNATH PRASAD</t>
  </si>
  <si>
    <t>19987/1414</t>
  </si>
  <si>
    <t>NP/5072</t>
  </si>
  <si>
    <t>19804</t>
  </si>
  <si>
    <t>9502117</t>
  </si>
  <si>
    <t>NP/5065</t>
  </si>
  <si>
    <t>KHAIRA</t>
  </si>
  <si>
    <t>NP/5066</t>
  </si>
  <si>
    <t>BHOGARAI</t>
  </si>
  <si>
    <t>NP/5067</t>
  </si>
  <si>
    <t>BALASORE</t>
  </si>
  <si>
    <t>19359</t>
  </si>
  <si>
    <t>NP/5068</t>
  </si>
  <si>
    <t>BALIAPAL</t>
  </si>
  <si>
    <t>19758/19759/19869</t>
  </si>
  <si>
    <t>NP/4842</t>
  </si>
  <si>
    <t>18796</t>
  </si>
  <si>
    <t>9497695</t>
  </si>
  <si>
    <t>NP/5073</t>
  </si>
  <si>
    <t>20049/20050</t>
  </si>
  <si>
    <t>NP/5084</t>
  </si>
  <si>
    <t>19430</t>
  </si>
  <si>
    <t>9503123</t>
  </si>
  <si>
    <t>NP/5085</t>
  </si>
  <si>
    <t>MERAMUNDALI</t>
  </si>
  <si>
    <t>NP/5086</t>
  </si>
  <si>
    <t>19817</t>
  </si>
  <si>
    <t>NP/5087</t>
  </si>
  <si>
    <t xml:space="preserve"> GHOSAR</t>
  </si>
  <si>
    <t>NP/5088</t>
  </si>
  <si>
    <t>HANDAPA</t>
  </si>
  <si>
    <t>20180</t>
  </si>
  <si>
    <t>NP/5089</t>
  </si>
  <si>
    <t xml:space="preserve"> NUNUKAPASI</t>
  </si>
  <si>
    <t>20095/20129/18742/80334/82597</t>
  </si>
  <si>
    <t>NP/5090</t>
  </si>
  <si>
    <t>19900</t>
  </si>
  <si>
    <t>9502577</t>
  </si>
  <si>
    <t>NP/5074</t>
  </si>
  <si>
    <t>DARINGIBADI</t>
  </si>
  <si>
    <t>20134</t>
  </si>
  <si>
    <t>NP/5075</t>
  </si>
  <si>
    <t>19985</t>
  </si>
  <si>
    <t>9504044</t>
  </si>
  <si>
    <t>24/8/2026</t>
  </si>
  <si>
    <t>NP/5092</t>
  </si>
  <si>
    <t>20098</t>
  </si>
  <si>
    <t>9504045</t>
  </si>
  <si>
    <t>NP/5091</t>
  </si>
  <si>
    <t>MUKUNDAPUR</t>
  </si>
  <si>
    <t>20192/1593</t>
  </si>
  <si>
    <t>NP/5093</t>
  </si>
  <si>
    <t>20196/20198/20199/20197/20195</t>
  </si>
  <si>
    <t>9504217</t>
  </si>
  <si>
    <t>NP/5095</t>
  </si>
  <si>
    <t>ATTABIRA</t>
  </si>
  <si>
    <t>20187</t>
  </si>
  <si>
    <t>NP/5094</t>
  </si>
  <si>
    <t>20018</t>
  </si>
  <si>
    <t>9504953</t>
  </si>
  <si>
    <t>25/8/2026</t>
  </si>
  <si>
    <t>NP/5103</t>
  </si>
  <si>
    <t>20156</t>
  </si>
  <si>
    <t>9504951</t>
  </si>
  <si>
    <t>NP/5104</t>
  </si>
  <si>
    <t>20181</t>
  </si>
  <si>
    <t>9505522</t>
  </si>
  <si>
    <t>NP/5101</t>
  </si>
  <si>
    <t>NARENDRAPUR</t>
  </si>
  <si>
    <t>20213</t>
  </si>
  <si>
    <t>9505524</t>
  </si>
  <si>
    <t>NP/5096</t>
  </si>
  <si>
    <t>20027</t>
  </si>
  <si>
    <t>NP/5097</t>
  </si>
  <si>
    <t>KANTABANIA</t>
  </si>
  <si>
    <t>20145/19374</t>
  </si>
  <si>
    <t>NP/5098</t>
  </si>
  <si>
    <t>KALUSAHU KATENI</t>
  </si>
  <si>
    <t>20015/19570</t>
  </si>
  <si>
    <t>NP/5099</t>
  </si>
  <si>
    <t>ODAPADA</t>
  </si>
  <si>
    <t>19406/19409</t>
  </si>
  <si>
    <t>NP/5100</t>
  </si>
  <si>
    <t>GADASILA</t>
  </si>
  <si>
    <t>NP/5102</t>
  </si>
  <si>
    <t>19746</t>
  </si>
  <si>
    <t>9507304</t>
  </si>
  <si>
    <t>NP/5115</t>
  </si>
  <si>
    <t>AUL</t>
  </si>
  <si>
    <t>NP/5116</t>
  </si>
  <si>
    <t>20280</t>
  </si>
  <si>
    <t>NP/5112</t>
  </si>
  <si>
    <t>JAIPUR ROAD</t>
  </si>
  <si>
    <t>20279/20319/80661</t>
  </si>
  <si>
    <t>NP/5113</t>
  </si>
  <si>
    <t>20237</t>
  </si>
  <si>
    <t>NP/5114</t>
  </si>
  <si>
    <t>20003</t>
  </si>
  <si>
    <t>9506642</t>
  </si>
  <si>
    <t>NP/5105</t>
  </si>
  <si>
    <t>19970</t>
  </si>
  <si>
    <t>NP/5106</t>
  </si>
  <si>
    <t>19734/19735/19732</t>
  </si>
  <si>
    <t>NP/5107</t>
  </si>
  <si>
    <t>19903/19937/20212/20285/1417</t>
  </si>
  <si>
    <t>NP/4843</t>
  </si>
  <si>
    <t>MOTIGANJ</t>
  </si>
  <si>
    <t>18371</t>
  </si>
  <si>
    <t>9507356</t>
  </si>
  <si>
    <t>NP/5117</t>
  </si>
  <si>
    <t>20309/20275</t>
  </si>
  <si>
    <t>NP/5118</t>
  </si>
  <si>
    <t>20167/20166</t>
  </si>
  <si>
    <t>NP/5119</t>
  </si>
  <si>
    <t>20222/20268/20224</t>
  </si>
  <si>
    <t>NP/5120</t>
  </si>
  <si>
    <t>20318/20320</t>
  </si>
  <si>
    <t>9506646</t>
  </si>
  <si>
    <t>NP/5108</t>
  </si>
  <si>
    <t>JHUMPURA</t>
  </si>
  <si>
    <t>NP/5109</t>
  </si>
  <si>
    <t>20249</t>
  </si>
  <si>
    <t>NP/5110</t>
  </si>
  <si>
    <t>20141</t>
  </si>
  <si>
    <t>NP/5111</t>
  </si>
  <si>
    <t>BILEIPADA</t>
  </si>
  <si>
    <t>20182</t>
  </si>
  <si>
    <t>9507309</t>
  </si>
  <si>
    <t>NP/5121</t>
  </si>
  <si>
    <t>BANKI</t>
  </si>
  <si>
    <t>20215/2203/1855</t>
  </si>
  <si>
    <t>NP/5122</t>
  </si>
  <si>
    <t>DOMAPARA BANKI</t>
  </si>
  <si>
    <t>210190/20327/20324</t>
  </si>
  <si>
    <t>9506822</t>
  </si>
  <si>
    <t>NP/5123</t>
  </si>
  <si>
    <t>19376/19827</t>
  </si>
  <si>
    <t>NP/5124</t>
  </si>
  <si>
    <t>9508768</t>
  </si>
  <si>
    <t>26/8/2026</t>
  </si>
  <si>
    <t>NP/5127</t>
  </si>
  <si>
    <t>20363</t>
  </si>
  <si>
    <t>NP/5128</t>
  </si>
  <si>
    <t>20372</t>
  </si>
  <si>
    <t>NP/5129</t>
  </si>
  <si>
    <t>20261/20292/20454</t>
  </si>
  <si>
    <t>NP/5130</t>
  </si>
  <si>
    <t>20266</t>
  </si>
  <si>
    <t>9509478</t>
  </si>
  <si>
    <t>NP/5131</t>
  </si>
  <si>
    <t>20091</t>
  </si>
  <si>
    <t>9509479</t>
  </si>
  <si>
    <t>NP/5132</t>
  </si>
  <si>
    <t>G UDAYAGIRI</t>
  </si>
  <si>
    <t>20220</t>
  </si>
  <si>
    <t>NP/5133</t>
  </si>
  <si>
    <t>20342</t>
  </si>
  <si>
    <t>NP/5137</t>
  </si>
  <si>
    <t>19823/19981</t>
  </si>
  <si>
    <t>NP/5138</t>
  </si>
  <si>
    <t>19941/84065</t>
  </si>
  <si>
    <t>NP/5139</t>
  </si>
  <si>
    <t>19872/19871/19870</t>
  </si>
  <si>
    <t>NP/5140</t>
  </si>
  <si>
    <t>20333</t>
  </si>
  <si>
    <t>NP/5141</t>
  </si>
  <si>
    <t>MAHIDHARPUR</t>
  </si>
  <si>
    <t>19601</t>
  </si>
  <si>
    <t>NP/5142</t>
  </si>
  <si>
    <t>20263/19434</t>
  </si>
  <si>
    <t>NP/5143</t>
  </si>
  <si>
    <t>HINDOL</t>
  </si>
  <si>
    <t>19488</t>
  </si>
  <si>
    <t>NP/5144</t>
  </si>
  <si>
    <t>BISOI</t>
  </si>
  <si>
    <t>19934</t>
  </si>
  <si>
    <t>9509916</t>
  </si>
  <si>
    <t>NP/5134</t>
  </si>
  <si>
    <t>20380/20381/20382/20416/20385</t>
  </si>
  <si>
    <t>NP/5135</t>
  </si>
  <si>
    <t>20221</t>
  </si>
  <si>
    <t>NP/5136</t>
  </si>
  <si>
    <t>20161/201602/20203/20159/6516/1590</t>
  </si>
  <si>
    <t>9511182</t>
  </si>
  <si>
    <t>27/8/2026</t>
  </si>
  <si>
    <t>NP/5145</t>
  </si>
  <si>
    <t>20397/20507/20478/20513/20501/20510</t>
  </si>
  <si>
    <t>NP/5146</t>
  </si>
  <si>
    <t>19979</t>
  </si>
  <si>
    <t>NP/5147</t>
  </si>
  <si>
    <t>20509</t>
  </si>
  <si>
    <t>9509550</t>
  </si>
  <si>
    <t>NP/5126</t>
  </si>
  <si>
    <t>19684/20250/20246/20395/20315/20236</t>
  </si>
  <si>
    <t>9509551</t>
  </si>
  <si>
    <t>NP/5125</t>
  </si>
  <si>
    <t>20267/20392/20420/20343/20390/20256/2043520253</t>
  </si>
  <si>
    <t>9511622</t>
  </si>
  <si>
    <t>NP/5148</t>
  </si>
  <si>
    <t>20487/20488/20489/20490/20491/20459</t>
  </si>
  <si>
    <t>9511058</t>
  </si>
  <si>
    <t>NP/5149</t>
  </si>
  <si>
    <t>20422/20379</t>
  </si>
  <si>
    <t>NP/5150</t>
  </si>
  <si>
    <t>20218</t>
  </si>
  <si>
    <t>NP/5151</t>
  </si>
  <si>
    <t>20214/20376/20191/86034/80047</t>
  </si>
  <si>
    <t>9511983</t>
  </si>
  <si>
    <t>NP/5152</t>
  </si>
  <si>
    <t>20401</t>
  </si>
  <si>
    <t>NP/5153</t>
  </si>
  <si>
    <t>DHARMASHALA</t>
  </si>
  <si>
    <t>210200/20512/86649</t>
  </si>
  <si>
    <t>9512236</t>
  </si>
  <si>
    <t>NP/5154</t>
  </si>
  <si>
    <t>NP/5155</t>
  </si>
  <si>
    <t>20449</t>
  </si>
  <si>
    <t>NP/5156</t>
  </si>
  <si>
    <t>20450</t>
  </si>
  <si>
    <t>NP/5157</t>
  </si>
  <si>
    <t>20482</t>
  </si>
  <si>
    <t>28/8/2026</t>
  </si>
  <si>
    <t>NP/5163</t>
  </si>
  <si>
    <t>SAJANAGARH</t>
  </si>
  <si>
    <t>20137</t>
  </si>
  <si>
    <t>NP/5164</t>
  </si>
  <si>
    <t>20259/20262/20446/20260/20311</t>
  </si>
  <si>
    <t>NP/5165</t>
  </si>
  <si>
    <t>20391/20310/20393/20394/20170</t>
  </si>
  <si>
    <t>9512887</t>
  </si>
  <si>
    <t>NP/5166</t>
  </si>
  <si>
    <t>BOUDH</t>
  </si>
  <si>
    <t>42141</t>
  </si>
  <si>
    <t>9513039</t>
  </si>
  <si>
    <t>NP/5158</t>
  </si>
  <si>
    <t>KHALARI</t>
  </si>
  <si>
    <t>NP/5159</t>
  </si>
  <si>
    <t>VIKRAMPUR</t>
  </si>
  <si>
    <t>20560/20561/20562/20563/20557</t>
  </si>
  <si>
    <t>NP/5160</t>
  </si>
  <si>
    <t>20463</t>
  </si>
  <si>
    <t>NP/5161</t>
  </si>
  <si>
    <t>20374</t>
  </si>
  <si>
    <t>NP/5162</t>
  </si>
  <si>
    <t>KHAJURIAKATA</t>
  </si>
  <si>
    <t>20305</t>
  </si>
  <si>
    <t>9513424</t>
  </si>
  <si>
    <t>NP/5167</t>
  </si>
  <si>
    <t>NP/5168</t>
  </si>
  <si>
    <t>20330</t>
  </si>
  <si>
    <t>9513541</t>
  </si>
  <si>
    <t>NP/5169</t>
  </si>
  <si>
    <t>9513428</t>
  </si>
  <si>
    <t>NP/5170</t>
  </si>
  <si>
    <t>KHALIAMENTA GHASIPURA</t>
  </si>
  <si>
    <t>20084/1293</t>
  </si>
  <si>
    <t>NP/5171</t>
  </si>
  <si>
    <t>JANGHIRA</t>
  </si>
  <si>
    <t>19973</t>
  </si>
  <si>
    <t>NP/5172</t>
  </si>
  <si>
    <t>20585</t>
  </si>
  <si>
    <t>NP/5173</t>
  </si>
  <si>
    <t>20587</t>
  </si>
  <si>
    <t>NP/5174</t>
  </si>
  <si>
    <t>20500</t>
  </si>
  <si>
    <t>NP/5175</t>
  </si>
  <si>
    <t>20573</t>
  </si>
  <si>
    <t>9513544</t>
  </si>
  <si>
    <t>29/8/2026</t>
  </si>
  <si>
    <t>NP/5190</t>
  </si>
  <si>
    <t>SUNDERGARH</t>
  </si>
  <si>
    <t>20543</t>
  </si>
  <si>
    <t>NP/5191</t>
  </si>
  <si>
    <t>BIRAMITRAPUR</t>
  </si>
  <si>
    <t>2142</t>
  </si>
  <si>
    <t>NP/5192</t>
  </si>
  <si>
    <t>3164/</t>
  </si>
  <si>
    <t>9513925</t>
  </si>
  <si>
    <t>NP/5193</t>
  </si>
  <si>
    <t>20613</t>
  </si>
  <si>
    <t>9513545</t>
  </si>
  <si>
    <t>NP/5176</t>
  </si>
  <si>
    <t>DHENKANAL</t>
  </si>
  <si>
    <t>20414/6396</t>
  </si>
  <si>
    <t>NP/5177</t>
  </si>
  <si>
    <t>KANAS</t>
  </si>
  <si>
    <t>20470/1545/8614</t>
  </si>
  <si>
    <t>NP/5178</t>
  </si>
  <si>
    <t>BAITARANI ROAD</t>
  </si>
  <si>
    <t>NP/5179</t>
  </si>
  <si>
    <t>20521/86999</t>
  </si>
  <si>
    <t>NP/5180</t>
  </si>
  <si>
    <t>20575</t>
  </si>
  <si>
    <t>NP/5181</t>
  </si>
  <si>
    <t>20552/20556/20553</t>
  </si>
  <si>
    <t>NP/5182</t>
  </si>
  <si>
    <t>CHHENAPADI</t>
  </si>
  <si>
    <t>20534</t>
  </si>
  <si>
    <t>NP/5183</t>
  </si>
  <si>
    <t>RATNAGIRI</t>
  </si>
  <si>
    <t>20522</t>
  </si>
  <si>
    <t>NP/5184</t>
  </si>
  <si>
    <t>GHASIPURA</t>
  </si>
  <si>
    <t>20332/20426</t>
  </si>
  <si>
    <t>NP/5185</t>
  </si>
  <si>
    <t>20270</t>
  </si>
  <si>
    <t>NP/5186</t>
  </si>
  <si>
    <t>20154</t>
  </si>
  <si>
    <t>NP/5187</t>
  </si>
  <si>
    <t>DANAGADI</t>
  </si>
  <si>
    <t>20304</t>
  </si>
  <si>
    <t>NP/5188</t>
  </si>
  <si>
    <t>KALINGA NAGAR</t>
  </si>
  <si>
    <t>20074</t>
  </si>
  <si>
    <t>NP/5189</t>
  </si>
  <si>
    <t>20016/84650</t>
  </si>
  <si>
    <t>9514276</t>
  </si>
  <si>
    <t>NP/5197</t>
  </si>
  <si>
    <t>GANJAM</t>
  </si>
  <si>
    <t>20383/20407</t>
  </si>
  <si>
    <t>NP/5194</t>
  </si>
  <si>
    <t>20617</t>
  </si>
  <si>
    <t>NP/5195</t>
  </si>
  <si>
    <t>20519/20518</t>
  </si>
  <si>
    <t>NP/5196</t>
  </si>
  <si>
    <t>20502</t>
  </si>
  <si>
    <t>NP/5198</t>
  </si>
  <si>
    <t>CHANDESWAR</t>
  </si>
  <si>
    <t>20194</t>
  </si>
  <si>
    <t>9514768</t>
  </si>
  <si>
    <t>NP/5199</t>
  </si>
  <si>
    <t>CHADEIDHARA</t>
  </si>
  <si>
    <t>NP/5200</t>
  </si>
  <si>
    <t>20630/20639/20636/20637/20643/20645</t>
  </si>
  <si>
    <t>NP/5201</t>
  </si>
  <si>
    <t>20418</t>
  </si>
  <si>
    <t>NP/5202</t>
  </si>
  <si>
    <t>SUKINDA</t>
  </si>
  <si>
    <t>20451/20460</t>
  </si>
  <si>
    <t>NP/5203</t>
  </si>
  <si>
    <t>20271/20269</t>
  </si>
  <si>
    <t>9516474</t>
  </si>
  <si>
    <t>31/8/2026</t>
  </si>
  <si>
    <t>NP/5204</t>
  </si>
  <si>
    <t>9516497</t>
  </si>
  <si>
    <t>NP/5205</t>
  </si>
  <si>
    <t>20716/20717/20718</t>
  </si>
  <si>
    <t>NP/5206</t>
  </si>
  <si>
    <t>CHANDPUR</t>
  </si>
  <si>
    <t>20660/20661/76716</t>
  </si>
  <si>
    <t>9516809</t>
  </si>
  <si>
    <t>NP/5207</t>
  </si>
  <si>
    <t>20795</t>
  </si>
  <si>
    <t>NP/5208</t>
  </si>
  <si>
    <t>TIRTOL</t>
  </si>
  <si>
    <t>20571/20570</t>
  </si>
  <si>
    <t>NP/5212</t>
  </si>
  <si>
    <t>20457</t>
  </si>
  <si>
    <t>NP/5213</t>
  </si>
  <si>
    <t>ATHAMALLIK</t>
  </si>
  <si>
    <t>20785</t>
  </si>
  <si>
    <t>NP/5214</t>
  </si>
  <si>
    <t>GHOSAR</t>
  </si>
  <si>
    <t>20605/20606</t>
  </si>
  <si>
    <t>9516943</t>
  </si>
  <si>
    <t>NP/5219</t>
  </si>
  <si>
    <t>KARANJIA</t>
  </si>
  <si>
    <t>NP/5220</t>
  </si>
  <si>
    <t>SUKRULI</t>
  </si>
  <si>
    <t>NP/5221</t>
  </si>
  <si>
    <t>GHATAGAON</t>
  </si>
  <si>
    <t>NP/5222</t>
  </si>
  <si>
    <t>20273</t>
  </si>
  <si>
    <t>9516718</t>
  </si>
  <si>
    <t>NP/5210</t>
  </si>
  <si>
    <t>NP/5211</t>
  </si>
  <si>
    <t>20755/87719</t>
  </si>
  <si>
    <t>9516479</t>
  </si>
  <si>
    <t>NP/5223</t>
  </si>
  <si>
    <t>PHIRINGIA</t>
  </si>
  <si>
    <t>9516719</t>
  </si>
  <si>
    <t>NP/5209</t>
  </si>
  <si>
    <t>20710</t>
  </si>
  <si>
    <t>NP/5215</t>
  </si>
  <si>
    <t>20726/20727/20728</t>
  </si>
  <si>
    <t>NP/5216</t>
  </si>
  <si>
    <t>20699/20692</t>
  </si>
  <si>
    <t>NP/5217</t>
  </si>
  <si>
    <t>BUDHAPAL</t>
  </si>
  <si>
    <t>20453/1240/4767</t>
  </si>
  <si>
    <t>NP/5218</t>
  </si>
  <si>
    <t>20671</t>
  </si>
  <si>
    <t>NP/5230</t>
  </si>
  <si>
    <t>20829</t>
  </si>
  <si>
    <t>9517407</t>
  </si>
  <si>
    <t>NP/5231</t>
  </si>
  <si>
    <t>20709/20793/20708/20861/20691/87715</t>
  </si>
  <si>
    <t>NP/5232</t>
  </si>
  <si>
    <t>20586/20845/20703/20623/20805</t>
  </si>
  <si>
    <t>NP/5233</t>
  </si>
  <si>
    <t>20272</t>
  </si>
  <si>
    <t>NP/5234</t>
  </si>
  <si>
    <t>20399</t>
  </si>
  <si>
    <t>9517548</t>
  </si>
  <si>
    <t>NP/5224</t>
  </si>
  <si>
    <t>20675/20790/20854</t>
  </si>
  <si>
    <t>NP/5225</t>
  </si>
  <si>
    <t>20638/20647/20685/20686/20687/20688/20689</t>
  </si>
  <si>
    <t>NP/5226</t>
  </si>
  <si>
    <t>NP/5227</t>
  </si>
  <si>
    <t>20569</t>
  </si>
  <si>
    <t>NP/5228</t>
  </si>
  <si>
    <t>NP/5229</t>
  </si>
  <si>
    <t>20461</t>
  </si>
  <si>
    <t>20596/20597/20603</t>
  </si>
  <si>
    <t>19971/20147/ 20149/20150</t>
  </si>
  <si>
    <t>20128/19357/ 1597/0659</t>
  </si>
  <si>
    <t>19733/19737/ 19638/19522</t>
  </si>
  <si>
    <t>19749/20030/ 80407/81666</t>
  </si>
  <si>
    <t>18733/20127/ 19626/19384</t>
  </si>
  <si>
    <t>19875/20136/ 84062/81934</t>
  </si>
  <si>
    <t>81951/80915/ 8272/0356</t>
  </si>
  <si>
    <t>19999/20223/19998/ 79681/81588</t>
  </si>
  <si>
    <t>19756/19757/ 20258/1511</t>
  </si>
  <si>
    <t>20410/20411/ 20531/20335</t>
  </si>
  <si>
    <t>20278/86993/ 87007/7655</t>
  </si>
  <si>
    <t>10181/7170/20417/ 20555/20593/20592/ 20558/20473</t>
  </si>
  <si>
    <t>20538/20583/ 20559/20564</t>
  </si>
  <si>
    <t>20255/9702</t>
  </si>
  <si>
    <t>20644/20642/20641/ 20640/20628/ 3819/0411</t>
  </si>
  <si>
    <t>20729/20730/ 20732/20653</t>
  </si>
  <si>
    <t>20706/87732/ 61847/76693</t>
  </si>
  <si>
    <t>20245/81700/ 86038/47921</t>
  </si>
  <si>
    <t>20739/20741/20743/ 20753/20754/ 5383/9249/</t>
  </si>
  <si>
    <t>20711/20712/ 87716/87714</t>
  </si>
  <si>
    <t>20680/20684/20681/20683/20682</t>
  </si>
  <si>
    <t>20759/20756/ 20757/20758</t>
  </si>
  <si>
    <t>(RUPEES THREE LAKH TWENTY TWO THOUSAND SIX HUNDRED TWENTY FIVE ONLY)</t>
  </si>
  <si>
    <t>To,</t>
  </si>
  <si>
    <t>BILL NO. : 10789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</si>
</sst>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font>
      <sz val="11"/>
      <color theme="1"/>
      <name val="Calibri"/>
      <family val="2"/>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b/>
      <sz val="11"/>
      <color theme="1"/>
      <name val="Arial"/>
      <family val="2"/>
    </font>
    <font>
      <sz val="11"/>
      <name val="Calibri"/>
      <family val="2"/>
    </font>
    <font>
      <b/>
      <sz val="11"/>
      <color theme="1"/>
      <name val="Kinnari"/>
    </font>
    <font>
      <b/>
      <u/>
      <sz val="11"/>
      <color theme="1"/>
      <name val="Calibri"/>
      <family val="2"/>
    </font>
    <font>
      <b/>
      <sz val="11"/>
      <color theme="1"/>
      <name val="Segoe UI"/>
      <family val="2"/>
    </font>
    <font>
      <b/>
      <sz val="10"/>
      <color theme="1"/>
      <name val="Kinnari"/>
    </font>
    <font>
      <b/>
      <sz val="10"/>
      <color theme="1"/>
      <name val="Calibri"/>
      <family val="2"/>
    </font>
    <font>
      <sz val="10"/>
      <color theme="1"/>
      <name val="Kinnari"/>
    </font>
    <font>
      <b/>
      <sz val="8"/>
      <color theme="1"/>
      <name val="Calibri"/>
      <family val="2"/>
    </font>
    <font>
      <b/>
      <sz val="11"/>
      <name val="Calibri"/>
      <family val="2"/>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4">
    <xf numFmtId="0" fontId="0" fillId="0" borderId="0"/>
    <xf numFmtId="0" fontId="2"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1" fillId="0" borderId="0"/>
  </cellStyleXfs>
  <cellXfs count="127">
    <xf numFmtId="0" fontId="0" fillId="0" borderId="0" xfId="0"/>
    <xf numFmtId="0" fontId="4" fillId="2" borderId="0" xfId="0" applyFont="1" applyFill="1" applyAlignment="1">
      <alignment vertical="center"/>
    </xf>
    <xf numFmtId="0" fontId="11" fillId="2" borderId="0" xfId="0" applyFont="1" applyFill="1" applyAlignment="1">
      <alignment horizontal="center" vertical="center" wrapText="1"/>
    </xf>
    <xf numFmtId="0" fontId="10" fillId="2" borderId="1" xfId="0" applyFont="1" applyFill="1" applyBorder="1" applyAlignment="1">
      <alignment horizontal="center" vertical="center" wrapText="1"/>
    </xf>
    <xf numFmtId="14" fontId="12" fillId="2" borderId="1" xfId="0" applyNumberFormat="1" applyFont="1" applyFill="1" applyBorder="1" applyAlignment="1">
      <alignment horizontal="left"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2" fontId="10" fillId="2" borderId="7" xfId="0" applyNumberFormat="1" applyFont="1" applyFill="1" applyBorder="1" applyAlignment="1">
      <alignment horizontal="center" vertical="center" wrapText="1"/>
    </xf>
    <xf numFmtId="2" fontId="10" fillId="2" borderId="8" xfId="0" applyNumberFormat="1" applyFont="1" applyFill="1" applyBorder="1" applyAlignment="1">
      <alignment horizontal="center" vertical="center" wrapText="1"/>
    </xf>
    <xf numFmtId="0" fontId="5" fillId="2" borderId="0" xfId="0" applyFont="1" applyFill="1" applyBorder="1" applyAlignment="1">
      <alignment horizontal="left"/>
    </xf>
    <xf numFmtId="0" fontId="4" fillId="2" borderId="0" xfId="0" applyFont="1" applyFill="1" applyBorder="1" applyAlignment="1">
      <alignment vertical="center"/>
    </xf>
    <xf numFmtId="2" fontId="4" fillId="2" borderId="0" xfId="0" applyNumberFormat="1" applyFont="1" applyFill="1" applyAlignment="1">
      <alignment vertical="center"/>
    </xf>
    <xf numFmtId="0" fontId="0" fillId="0" borderId="0" xfId="0" applyAlignment="1">
      <alignment horizontal="center"/>
    </xf>
    <xf numFmtId="2" fontId="13" fillId="2" borderId="0" xfId="0" applyNumberFormat="1" applyFont="1" applyFill="1" applyAlignment="1">
      <alignment vertical="center"/>
    </xf>
    <xf numFmtId="0" fontId="0" fillId="0" borderId="11" xfId="0" applyFont="1" applyBorder="1" applyAlignment="1">
      <alignment horizontal="center"/>
    </xf>
    <xf numFmtId="0" fontId="0" fillId="0" borderId="0" xfId="0" applyFont="1" applyBorder="1"/>
    <xf numFmtId="0" fontId="0" fillId="0" borderId="12" xfId="0" applyFont="1" applyBorder="1"/>
    <xf numFmtId="0" fontId="4" fillId="0" borderId="19" xfId="0" applyFont="1" applyBorder="1" applyAlignment="1">
      <alignment vertical="center"/>
    </xf>
    <xf numFmtId="2" fontId="4" fillId="0" borderId="19" xfId="0" applyNumberFormat="1" applyFont="1" applyBorder="1" applyAlignment="1">
      <alignment vertical="center"/>
    </xf>
    <xf numFmtId="2" fontId="4" fillId="0" borderId="20" xfId="0" applyNumberFormat="1" applyFont="1" applyBorder="1" applyAlignment="1">
      <alignment vertical="center"/>
    </xf>
    <xf numFmtId="0" fontId="4" fillId="0" borderId="1" xfId="0" applyFont="1" applyBorder="1" applyAlignment="1">
      <alignment vertical="center"/>
    </xf>
    <xf numFmtId="2" fontId="4" fillId="0" borderId="1" xfId="0" applyNumberFormat="1" applyFont="1" applyBorder="1" applyAlignment="1">
      <alignment vertical="center"/>
    </xf>
    <xf numFmtId="2" fontId="4" fillId="0" borderId="14" xfId="0" applyNumberFormat="1" applyFont="1" applyBorder="1" applyAlignment="1">
      <alignment vertical="center"/>
    </xf>
    <xf numFmtId="2" fontId="4" fillId="0" borderId="21" xfId="0" applyNumberFormat="1" applyFont="1" applyBorder="1" applyAlignment="1">
      <alignment vertical="center"/>
    </xf>
    <xf numFmtId="2" fontId="4" fillId="0" borderId="24" xfId="0" applyNumberFormat="1" applyFont="1" applyBorder="1" applyAlignment="1">
      <alignment horizontal="right" vertical="center"/>
    </xf>
    <xf numFmtId="0" fontId="4" fillId="2" borderId="0" xfId="0" applyNumberFormat="1" applyFont="1" applyFill="1" applyAlignment="1">
      <alignment horizontal="left" vertical="center"/>
    </xf>
    <xf numFmtId="0" fontId="4" fillId="0" borderId="22" xfId="0" applyFont="1" applyBorder="1" applyAlignment="1">
      <alignment horizontal="center" vertical="center" wrapText="1"/>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0" fillId="0" borderId="0" xfId="0" applyAlignment="1">
      <alignment vertical="center"/>
    </xf>
    <xf numFmtId="0" fontId="4" fillId="0" borderId="13" xfId="0" applyFont="1" applyBorder="1" applyAlignment="1">
      <alignment horizontal="left" vertical="center"/>
    </xf>
    <xf numFmtId="0" fontId="4" fillId="0" borderId="9" xfId="0" applyFont="1" applyBorder="1" applyAlignment="1">
      <alignment horizontal="center" vertical="center"/>
    </xf>
    <xf numFmtId="0" fontId="4" fillId="0" borderId="18" xfId="0" applyFont="1" applyBorder="1" applyAlignment="1">
      <alignment horizontal="left" vertical="center"/>
    </xf>
    <xf numFmtId="0" fontId="4" fillId="0" borderId="0" xfId="0" applyFont="1" applyAlignment="1">
      <alignment horizontal="center"/>
    </xf>
    <xf numFmtId="0" fontId="4" fillId="0" borderId="26" xfId="0" applyFont="1" applyBorder="1" applyAlignment="1">
      <alignment horizontal="center"/>
    </xf>
    <xf numFmtId="0" fontId="4" fillId="0" borderId="0" xfId="0" applyFont="1"/>
    <xf numFmtId="0" fontId="10" fillId="2" borderId="1" xfId="0" applyFont="1" applyFill="1" applyBorder="1" applyAlignment="1">
      <alignment horizontal="right" vertical="center" wrapText="1"/>
    </xf>
    <xf numFmtId="2" fontId="10" fillId="2" borderId="1" xfId="0" applyNumberFormat="1" applyFont="1" applyFill="1" applyBorder="1" applyAlignment="1">
      <alignment horizontal="right" vertical="center" wrapText="1"/>
    </xf>
    <xf numFmtId="2" fontId="4" fillId="2" borderId="26" xfId="0" applyNumberFormat="1" applyFont="1" applyFill="1" applyBorder="1" applyAlignment="1">
      <alignment horizontal="right" vertical="center"/>
    </xf>
    <xf numFmtId="0" fontId="4" fillId="0" borderId="27" xfId="0" applyFont="1" applyBorder="1" applyAlignment="1">
      <alignment horizontal="left" vertical="center"/>
    </xf>
    <xf numFmtId="0" fontId="4" fillId="0" borderId="28" xfId="0" applyFont="1" applyBorder="1" applyAlignment="1">
      <alignment vertical="center"/>
    </xf>
    <xf numFmtId="2" fontId="4" fillId="0" borderId="28" xfId="0" applyNumberFormat="1" applyFont="1" applyBorder="1" applyAlignment="1">
      <alignment vertical="center"/>
    </xf>
    <xf numFmtId="0" fontId="0" fillId="0" borderId="1" xfId="0" applyNumberFormat="1" applyFont="1" applyBorder="1" applyAlignment="1">
      <alignment vertical="center"/>
    </xf>
    <xf numFmtId="0" fontId="0" fillId="0" borderId="1" xfId="0" applyNumberFormat="1" applyFont="1" applyBorder="1" applyAlignment="1">
      <alignment horizontal="center" vertical="center"/>
    </xf>
    <xf numFmtId="0" fontId="0" fillId="0" borderId="1" xfId="0" applyNumberFormat="1" applyFont="1" applyBorder="1" applyAlignment="1">
      <alignment vertical="center" wrapText="1"/>
    </xf>
    <xf numFmtId="0" fontId="0" fillId="0" borderId="1" xfId="0" applyNumberFormat="1" applyFont="1" applyBorder="1" applyAlignment="1">
      <alignment horizontal="right" vertical="center"/>
    </xf>
    <xf numFmtId="0" fontId="6" fillId="0" borderId="1" xfId="0" applyNumberFormat="1" applyFont="1" applyBorder="1" applyAlignment="1">
      <alignment horizontal="center" vertical="center"/>
    </xf>
    <xf numFmtId="2" fontId="10" fillId="2" borderId="14" xfId="0" applyNumberFormat="1" applyFont="1" applyFill="1" applyBorder="1" applyAlignment="1">
      <alignment horizontal="right" vertical="center" wrapText="1"/>
    </xf>
    <xf numFmtId="0" fontId="10" fillId="2" borderId="13"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wrapText="1"/>
    </xf>
    <xf numFmtId="0" fontId="5"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0" xfId="0" applyFont="1" applyFill="1" applyAlignment="1">
      <alignment horizontal="center" vertical="center"/>
    </xf>
    <xf numFmtId="164" fontId="4" fillId="2" borderId="0" xfId="0" applyNumberFormat="1" applyFont="1" applyFill="1" applyAlignment="1">
      <alignment horizontal="center" vertical="center"/>
    </xf>
    <xf numFmtId="0" fontId="4" fillId="2" borderId="0" xfId="0" applyFont="1" applyFill="1" applyAlignment="1">
      <alignment horizontal="left" vertical="center"/>
    </xf>
    <xf numFmtId="2" fontId="4" fillId="2" borderId="0" xfId="0" applyNumberFormat="1" applyFont="1" applyFill="1" applyAlignment="1">
      <alignment vertical="center" wrapText="1"/>
    </xf>
    <xf numFmtId="0" fontId="4" fillId="2" borderId="0" xfId="0" applyFont="1" applyFill="1" applyAlignment="1">
      <alignment vertical="center" wrapText="1"/>
    </xf>
    <xf numFmtId="0" fontId="4" fillId="2" borderId="9" xfId="0" applyFont="1" applyFill="1" applyBorder="1" applyAlignment="1">
      <alignment horizontal="center" vertical="center"/>
    </xf>
    <xf numFmtId="164" fontId="4" fillId="2" borderId="5" xfId="0" applyNumberFormat="1" applyFont="1" applyFill="1" applyBorder="1" applyAlignment="1">
      <alignment horizontal="center" vertical="center"/>
    </xf>
    <xf numFmtId="0" fontId="4" fillId="2" borderId="5" xfId="0" applyFont="1" applyFill="1" applyBorder="1" applyAlignment="1">
      <alignment horizontal="center" vertical="center"/>
    </xf>
    <xf numFmtId="0" fontId="4" fillId="2" borderId="5" xfId="0" applyFont="1" applyFill="1" applyBorder="1" applyAlignment="1">
      <alignment horizontal="left" vertical="center"/>
    </xf>
    <xf numFmtId="2" fontId="4" fillId="2" borderId="5" xfId="0" applyNumberFormat="1" applyFont="1" applyFill="1" applyBorder="1" applyAlignment="1">
      <alignment vertical="center" wrapText="1"/>
    </xf>
    <xf numFmtId="0" fontId="4" fillId="2" borderId="5" xfId="0" applyFont="1" applyFill="1" applyBorder="1" applyAlignment="1">
      <alignment vertical="center" wrapText="1"/>
    </xf>
    <xf numFmtId="0" fontId="4" fillId="2" borderId="5" xfId="0" applyFont="1" applyFill="1" applyBorder="1" applyAlignment="1">
      <alignment vertical="center"/>
    </xf>
    <xf numFmtId="0" fontId="4" fillId="2" borderId="10" xfId="0" applyFont="1" applyFill="1" applyBorder="1" applyAlignment="1">
      <alignment vertical="center"/>
    </xf>
    <xf numFmtId="0" fontId="5" fillId="2" borderId="11" xfId="0" applyFont="1" applyFill="1" applyBorder="1" applyAlignment="1">
      <alignment horizontal="left" vertical="center"/>
    </xf>
    <xf numFmtId="164" fontId="4" fillId="2" borderId="0" xfId="0" applyNumberFormat="1" applyFont="1" applyFill="1" applyBorder="1" applyAlignment="1">
      <alignment horizontal="center" vertical="center"/>
    </xf>
    <xf numFmtId="0" fontId="5" fillId="2" borderId="0" xfId="0" applyFont="1" applyFill="1" applyBorder="1" applyAlignment="1">
      <alignment horizontal="left" vertical="center"/>
    </xf>
    <xf numFmtId="0" fontId="4" fillId="2" borderId="0" xfId="0" applyFont="1" applyFill="1" applyBorder="1" applyAlignment="1">
      <alignment horizontal="left" vertical="center"/>
    </xf>
    <xf numFmtId="0" fontId="4" fillId="2" borderId="0" xfId="0" applyFont="1" applyFill="1" applyBorder="1" applyAlignment="1">
      <alignment vertical="center" wrapText="1"/>
    </xf>
    <xf numFmtId="0" fontId="0" fillId="2" borderId="0" xfId="0" applyFill="1" applyBorder="1" applyAlignment="1">
      <alignment vertical="center"/>
    </xf>
    <xf numFmtId="0" fontId="4" fillId="2" borderId="12" xfId="0" applyFont="1" applyFill="1" applyBorder="1" applyAlignment="1">
      <alignment horizontal="left" vertical="center"/>
    </xf>
    <xf numFmtId="164" fontId="8" fillId="2" borderId="0" xfId="0" applyNumberFormat="1" applyFont="1" applyFill="1" applyBorder="1" applyAlignment="1">
      <alignment horizontal="center" vertical="center"/>
    </xf>
    <xf numFmtId="0" fontId="9" fillId="2" borderId="0" xfId="0" applyFont="1" applyFill="1" applyBorder="1" applyAlignment="1">
      <alignment horizontal="left" vertical="center" wrapText="1"/>
    </xf>
    <xf numFmtId="0" fontId="7" fillId="2" borderId="0" xfId="0" applyFont="1" applyFill="1" applyBorder="1" applyAlignment="1">
      <alignment horizontal="left" vertical="center" wrapText="1"/>
    </xf>
    <xf numFmtId="0" fontId="4" fillId="2" borderId="11" xfId="0" applyFont="1" applyFill="1" applyBorder="1" applyAlignment="1">
      <alignment horizontal="center" vertical="center"/>
    </xf>
    <xf numFmtId="0" fontId="4" fillId="2" borderId="15" xfId="0" applyFont="1" applyFill="1" applyBorder="1" applyAlignment="1">
      <alignment horizontal="center" vertical="center"/>
    </xf>
    <xf numFmtId="164" fontId="8" fillId="2" borderId="16" xfId="0" applyNumberFormat="1" applyFont="1" applyFill="1" applyBorder="1" applyAlignment="1">
      <alignment horizontal="center" vertical="center"/>
    </xf>
    <xf numFmtId="0" fontId="4" fillId="2" borderId="16" xfId="0" applyFont="1" applyFill="1" applyBorder="1" applyAlignment="1">
      <alignment horizontal="left" vertical="center"/>
    </xf>
    <xf numFmtId="0" fontId="4" fillId="2" borderId="16" xfId="0" applyFont="1" applyFill="1" applyBorder="1" applyAlignment="1">
      <alignment vertical="center" wrapText="1"/>
    </xf>
    <xf numFmtId="0" fontId="5" fillId="2" borderId="16" xfId="0" applyFont="1" applyFill="1" applyBorder="1" applyAlignment="1">
      <alignment horizontal="left" vertical="center"/>
    </xf>
    <xf numFmtId="0" fontId="0" fillId="2" borderId="16" xfId="0" applyFill="1" applyBorder="1" applyAlignment="1">
      <alignment vertical="center"/>
    </xf>
    <xf numFmtId="0" fontId="4" fillId="2" borderId="17" xfId="0" applyFont="1" applyFill="1" applyBorder="1" applyAlignment="1">
      <alignment horizontal="left"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164" fontId="4" fillId="2" borderId="0" xfId="0" applyNumberFormat="1" applyFont="1" applyFill="1" applyAlignment="1">
      <alignment horizontal="left" vertical="center"/>
    </xf>
    <xf numFmtId="0" fontId="6" fillId="0" borderId="1" xfId="0" applyNumberFormat="1" applyFont="1" applyBorder="1" applyAlignment="1">
      <alignment horizontal="left" vertical="center"/>
    </xf>
    <xf numFmtId="0" fontId="6" fillId="0" borderId="1" xfId="0" applyNumberFormat="1" applyFont="1" applyBorder="1" applyAlignment="1">
      <alignment vertical="center" wrapText="1"/>
    </xf>
    <xf numFmtId="0" fontId="0" fillId="2" borderId="1" xfId="0" applyNumberFormat="1" applyFont="1" applyFill="1" applyBorder="1" applyAlignment="1">
      <alignment horizontal="center" vertical="center"/>
    </xf>
    <xf numFmtId="0" fontId="0" fillId="2" borderId="1" xfId="0" applyNumberFormat="1" applyFont="1" applyFill="1" applyBorder="1" applyAlignment="1">
      <alignment vertical="center"/>
    </xf>
    <xf numFmtId="0" fontId="0" fillId="2" borderId="1" xfId="0" applyNumberFormat="1" applyFont="1" applyFill="1" applyBorder="1" applyAlignment="1">
      <alignment vertical="center" wrapText="1"/>
    </xf>
    <xf numFmtId="0" fontId="0" fillId="2" borderId="1" xfId="0" applyNumberFormat="1" applyFont="1" applyFill="1" applyBorder="1" applyAlignment="1">
      <alignment horizontal="right" vertical="center"/>
    </xf>
    <xf numFmtId="0" fontId="6" fillId="2" borderId="1" xfId="0" applyNumberFormat="1" applyFont="1" applyFill="1" applyBorder="1" applyAlignment="1">
      <alignment horizontal="center" vertical="center"/>
    </xf>
    <xf numFmtId="0" fontId="14" fillId="0" borderId="1" xfId="0" applyNumberFormat="1" applyFont="1" applyBorder="1" applyAlignment="1">
      <alignment horizontal="center" vertical="center"/>
    </xf>
    <xf numFmtId="0" fontId="14" fillId="0" borderId="1" xfId="0" applyNumberFormat="1" applyFont="1" applyBorder="1" applyAlignment="1">
      <alignment horizontal="right" vertical="center"/>
    </xf>
    <xf numFmtId="0" fontId="6" fillId="0" borderId="1" xfId="0" applyNumberFormat="1" applyFont="1" applyBorder="1" applyAlignment="1">
      <alignment vertical="center"/>
    </xf>
    <xf numFmtId="0" fontId="0" fillId="0" borderId="1" xfId="0" applyNumberFormat="1" applyFont="1" applyBorder="1" applyAlignment="1">
      <alignment horizontal="left" vertical="center" wrapText="1"/>
    </xf>
    <xf numFmtId="0" fontId="0" fillId="0" borderId="1" xfId="0" applyNumberFormat="1" applyFont="1" applyBorder="1" applyAlignment="1">
      <alignment horizontal="left" vertical="center"/>
    </xf>
    <xf numFmtId="0" fontId="14" fillId="0" borderId="1" xfId="0" applyNumberFormat="1" applyFont="1" applyBorder="1" applyAlignment="1">
      <alignment vertical="center"/>
    </xf>
    <xf numFmtId="0" fontId="14" fillId="0" borderId="1" xfId="0" applyNumberFormat="1" applyFont="1" applyBorder="1" applyAlignment="1">
      <alignment vertical="center" wrapText="1"/>
    </xf>
    <xf numFmtId="0" fontId="10" fillId="2" borderId="1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0" fillId="0" borderId="19" xfId="0" applyNumberFormat="1" applyFont="1" applyBorder="1" applyAlignment="1">
      <alignment vertical="center"/>
    </xf>
    <xf numFmtId="0" fontId="0" fillId="0" borderId="19" xfId="0" applyNumberFormat="1" applyFont="1" applyBorder="1" applyAlignment="1">
      <alignment horizontal="center" vertical="center"/>
    </xf>
    <xf numFmtId="0" fontId="0" fillId="0" borderId="19" xfId="0" applyNumberFormat="1" applyFont="1" applyBorder="1" applyAlignment="1">
      <alignment vertical="center" wrapText="1"/>
    </xf>
    <xf numFmtId="0" fontId="0" fillId="0" borderId="19" xfId="0" applyNumberFormat="1" applyFont="1" applyBorder="1" applyAlignment="1">
      <alignment horizontal="right" vertical="center"/>
    </xf>
    <xf numFmtId="0" fontId="10" fillId="2" borderId="19" xfId="0" applyFont="1" applyFill="1" applyBorder="1" applyAlignment="1">
      <alignment horizontal="right" vertical="center" wrapText="1"/>
    </xf>
    <xf numFmtId="2" fontId="10" fillId="2" borderId="19" xfId="0" applyNumberFormat="1" applyFont="1" applyFill="1" applyBorder="1" applyAlignment="1">
      <alignment horizontal="right" vertical="center" wrapText="1"/>
    </xf>
    <xf numFmtId="2" fontId="10" fillId="2" borderId="20" xfId="0" applyNumberFormat="1" applyFont="1" applyFill="1" applyBorder="1" applyAlignment="1">
      <alignment horizontal="right" vertical="center" wrapText="1"/>
    </xf>
    <xf numFmtId="0" fontId="14" fillId="0" borderId="1" xfId="0" applyNumberFormat="1" applyFont="1" applyBorder="1" applyAlignment="1">
      <alignment horizontal="center" vertical="center" wrapText="1"/>
    </xf>
    <xf numFmtId="0" fontId="4" fillId="2" borderId="2" xfId="0" applyNumberFormat="1" applyFont="1" applyFill="1" applyBorder="1" applyAlignment="1">
      <alignment horizontal="right" vertical="center"/>
    </xf>
    <xf numFmtId="0" fontId="4" fillId="2" borderId="3" xfId="0" applyNumberFormat="1" applyFont="1" applyFill="1" applyBorder="1" applyAlignment="1">
      <alignment horizontal="righ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15" xfId="0" applyFont="1" applyBorder="1" applyAlignment="1">
      <alignment horizontal="right" vertical="center"/>
    </xf>
    <xf numFmtId="0" fontId="4" fillId="0" borderId="16" xfId="0" applyFont="1" applyBorder="1" applyAlignment="1">
      <alignment horizontal="right" vertical="center"/>
    </xf>
    <xf numFmtId="0" fontId="4" fillId="0" borderId="25" xfId="0" applyFont="1" applyBorder="1" applyAlignment="1">
      <alignment horizontal="righ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cellXfs>
  <cellStyles count="14">
    <cellStyle name="Normal" xfId="0" builtinId="0"/>
    <cellStyle name="Normal 2" xfId="1"/>
    <cellStyle name="Normal 2 2" xfId="2"/>
    <cellStyle name="Normal 2 2 2" xfId="6"/>
    <cellStyle name="Normal 2 2 2 2" xfId="7"/>
    <cellStyle name="Normal 2 2 2 2 2" xfId="9"/>
    <cellStyle name="Normal 2 2 2 2 2 2" xfId="4"/>
    <cellStyle name="Normal 2 2 2 2 2 3" xfId="10"/>
    <cellStyle name="Normal 2 2 3" xfId="12"/>
    <cellStyle name="Normal 2 3" xfId="3"/>
    <cellStyle name="Normal 2 4" xfId="11"/>
    <cellStyle name="Normal 3" xfId="5"/>
    <cellStyle name="Normal 3 2" xfId="8"/>
    <cellStyle name="Normal 4" xfId="13"/>
  </cellStyles>
  <dxfs count="31">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6"/>
  <sheetViews>
    <sheetView tabSelected="1" zoomScale="130" zoomScaleNormal="130" workbookViewId="0">
      <selection activeCell="H5" sqref="H5"/>
    </sheetView>
  </sheetViews>
  <sheetFormatPr defaultRowHeight="15"/>
  <cols>
    <col min="1" max="1" width="4.28515625" style="54" customWidth="1"/>
    <col min="2" max="2" width="5.28515625" style="55" customWidth="1"/>
    <col min="3" max="3" width="8.7109375" style="54" bestFit="1" customWidth="1"/>
    <col min="4" max="4" width="9.42578125" style="49" bestFit="1" customWidth="1"/>
    <col min="5" max="5" width="10.28515625" style="56" bestFit="1" customWidth="1"/>
    <col min="6" max="6" width="8.5703125" style="54" bestFit="1" customWidth="1"/>
    <col min="7" max="7" width="18.85546875" style="57" customWidth="1"/>
    <col min="8" max="8" width="20" style="58" customWidth="1"/>
    <col min="9" max="9" width="6" style="1" bestFit="1" customWidth="1"/>
    <col min="10" max="11" width="8.140625" style="1" customWidth="1"/>
    <col min="12" max="12" width="5.85546875" style="1" bestFit="1" customWidth="1"/>
    <col min="13" max="13" width="10.42578125" style="1" bestFit="1" customWidth="1"/>
    <col min="14" max="14" width="9.140625" style="1"/>
    <col min="15" max="15" width="10.42578125" style="1" bestFit="1" customWidth="1"/>
    <col min="16" max="16" width="9.140625" style="1"/>
    <col min="17" max="17" width="12" style="1" bestFit="1" customWidth="1"/>
    <col min="18" max="16384" width="9.140625" style="1"/>
  </cols>
  <sheetData>
    <row r="1" spans="1:13" ht="15.75" thickBot="1"/>
    <row r="2" spans="1:13">
      <c r="A2" s="59"/>
      <c r="B2" s="60"/>
      <c r="C2" s="61"/>
      <c r="D2" s="50"/>
      <c r="E2" s="62"/>
      <c r="F2" s="61"/>
      <c r="G2" s="63"/>
      <c r="H2" s="64"/>
      <c r="I2" s="65"/>
      <c r="J2" s="65"/>
      <c r="K2" s="65"/>
      <c r="L2" s="65"/>
      <c r="M2" s="66"/>
    </row>
    <row r="3" spans="1:13" s="54" customFormat="1">
      <c r="A3" s="67" t="s">
        <v>592</v>
      </c>
      <c r="B3" s="68"/>
      <c r="C3" s="51"/>
      <c r="D3" s="51"/>
      <c r="E3" s="69"/>
      <c r="F3" s="70"/>
      <c r="G3" s="71"/>
      <c r="H3" s="71"/>
      <c r="I3" s="70"/>
      <c r="J3" s="69" t="s">
        <v>58</v>
      </c>
      <c r="K3" s="52"/>
      <c r="L3" s="72"/>
      <c r="M3" s="73"/>
    </row>
    <row r="4" spans="1:13" s="54" customFormat="1">
      <c r="A4" s="67" t="s">
        <v>19</v>
      </c>
      <c r="B4" s="68"/>
      <c r="C4" s="51"/>
      <c r="D4" s="51"/>
      <c r="E4" s="69"/>
      <c r="F4" s="52"/>
      <c r="G4" s="71"/>
      <c r="H4" s="71"/>
      <c r="I4" s="70"/>
      <c r="J4" s="69" t="s">
        <v>593</v>
      </c>
      <c r="K4" s="52"/>
      <c r="L4" s="72"/>
      <c r="M4" s="73"/>
    </row>
    <row r="5" spans="1:13" s="54" customFormat="1" ht="16.5">
      <c r="A5" s="67" t="s">
        <v>2</v>
      </c>
      <c r="B5" s="74"/>
      <c r="C5" s="51"/>
      <c r="D5" s="51"/>
      <c r="E5" s="75"/>
      <c r="F5" s="52"/>
      <c r="G5" s="71"/>
      <c r="H5" s="71"/>
      <c r="I5" s="70"/>
      <c r="J5" s="69" t="s">
        <v>53</v>
      </c>
      <c r="K5" s="52"/>
      <c r="L5" s="72"/>
      <c r="M5" s="73"/>
    </row>
    <row r="6" spans="1:13" s="54" customFormat="1">
      <c r="A6" s="67" t="s">
        <v>20</v>
      </c>
      <c r="B6" s="74"/>
      <c r="C6" s="51"/>
      <c r="D6" s="51"/>
      <c r="E6" s="76"/>
      <c r="F6" s="52"/>
      <c r="G6" s="71"/>
      <c r="H6" s="71"/>
      <c r="I6" s="70"/>
      <c r="J6" s="69" t="s">
        <v>0</v>
      </c>
      <c r="K6" s="52"/>
      <c r="L6" s="72"/>
      <c r="M6" s="73"/>
    </row>
    <row r="7" spans="1:13" s="54" customFormat="1">
      <c r="A7" s="77"/>
      <c r="B7" s="74"/>
      <c r="C7" s="52"/>
      <c r="D7" s="52"/>
      <c r="E7" s="70"/>
      <c r="F7" s="52"/>
      <c r="G7" s="71"/>
      <c r="H7" s="71"/>
      <c r="I7" s="70"/>
      <c r="J7" s="69" t="s">
        <v>3</v>
      </c>
      <c r="K7" s="52"/>
      <c r="L7" s="72"/>
      <c r="M7" s="73"/>
    </row>
    <row r="8" spans="1:13" s="54" customFormat="1" ht="15.75" thickBot="1">
      <c r="A8" s="78"/>
      <c r="B8" s="79"/>
      <c r="C8" s="53"/>
      <c r="D8" s="53"/>
      <c r="E8" s="80"/>
      <c r="F8" s="53"/>
      <c r="G8" s="81"/>
      <c r="H8" s="81"/>
      <c r="I8" s="80"/>
      <c r="J8" s="82"/>
      <c r="K8" s="53"/>
      <c r="L8" s="83"/>
      <c r="M8" s="84"/>
    </row>
    <row r="9" spans="1:13" s="2" customFormat="1" ht="26.25" thickBot="1">
      <c r="A9" s="5" t="s">
        <v>16</v>
      </c>
      <c r="B9" s="6" t="s">
        <v>15</v>
      </c>
      <c r="C9" s="6" t="s">
        <v>14</v>
      </c>
      <c r="D9" s="6" t="s">
        <v>4</v>
      </c>
      <c r="E9" s="6" t="s">
        <v>5</v>
      </c>
      <c r="F9" s="6" t="s">
        <v>6</v>
      </c>
      <c r="G9" s="6" t="s">
        <v>7</v>
      </c>
      <c r="H9" s="6" t="s">
        <v>8</v>
      </c>
      <c r="I9" s="6" t="s">
        <v>9</v>
      </c>
      <c r="J9" s="6" t="s">
        <v>10</v>
      </c>
      <c r="K9" s="6" t="s">
        <v>11</v>
      </c>
      <c r="L9" s="7" t="s">
        <v>12</v>
      </c>
      <c r="M9" s="8" t="s">
        <v>13</v>
      </c>
    </row>
    <row r="10" spans="1:13" s="2" customFormat="1">
      <c r="A10" s="103">
        <v>1</v>
      </c>
      <c r="B10" s="104">
        <v>1</v>
      </c>
      <c r="C10" s="105" t="s">
        <v>97</v>
      </c>
      <c r="D10" s="106" t="s">
        <v>31</v>
      </c>
      <c r="E10" s="105" t="s">
        <v>98</v>
      </c>
      <c r="F10" s="105" t="s">
        <v>99</v>
      </c>
      <c r="G10" s="105" t="s">
        <v>100</v>
      </c>
      <c r="H10" s="107" t="s">
        <v>101</v>
      </c>
      <c r="I10" s="108">
        <v>1</v>
      </c>
      <c r="J10" s="108">
        <v>5</v>
      </c>
      <c r="K10" s="109"/>
      <c r="L10" s="110"/>
      <c r="M10" s="111"/>
    </row>
    <row r="11" spans="1:13" s="2" customFormat="1" ht="30">
      <c r="A11" s="48">
        <v>2</v>
      </c>
      <c r="B11" s="3" t="s">
        <v>59</v>
      </c>
      <c r="C11" s="42"/>
      <c r="D11" s="43"/>
      <c r="E11" s="42" t="s">
        <v>98</v>
      </c>
      <c r="F11" s="42" t="s">
        <v>102</v>
      </c>
      <c r="G11" s="42" t="s">
        <v>73</v>
      </c>
      <c r="H11" s="44" t="s">
        <v>569</v>
      </c>
      <c r="I11" s="45">
        <v>39</v>
      </c>
      <c r="J11" s="45">
        <v>1299</v>
      </c>
      <c r="K11" s="36"/>
      <c r="L11" s="37"/>
      <c r="M11" s="47"/>
    </row>
    <row r="12" spans="1:13" s="2" customFormat="1">
      <c r="A12" s="48">
        <v>3</v>
      </c>
      <c r="B12" s="3" t="s">
        <v>59</v>
      </c>
      <c r="C12" s="42"/>
      <c r="D12" s="43"/>
      <c r="E12" s="42" t="s">
        <v>98</v>
      </c>
      <c r="F12" s="42" t="s">
        <v>103</v>
      </c>
      <c r="G12" s="42" t="s">
        <v>33</v>
      </c>
      <c r="H12" s="44" t="s">
        <v>104</v>
      </c>
      <c r="I12" s="45">
        <v>9</v>
      </c>
      <c r="J12" s="45">
        <v>136</v>
      </c>
      <c r="K12" s="36"/>
      <c r="L12" s="37"/>
      <c r="M12" s="47"/>
    </row>
    <row r="13" spans="1:13" s="2" customFormat="1">
      <c r="A13" s="48">
        <v>4</v>
      </c>
      <c r="B13" s="3" t="s">
        <v>59</v>
      </c>
      <c r="C13" s="42"/>
      <c r="D13" s="43"/>
      <c r="E13" s="42" t="s">
        <v>98</v>
      </c>
      <c r="F13" s="42" t="s">
        <v>105</v>
      </c>
      <c r="G13" s="42" t="s">
        <v>55</v>
      </c>
      <c r="H13" s="44" t="s">
        <v>106</v>
      </c>
      <c r="I13" s="45">
        <v>4</v>
      </c>
      <c r="J13" s="45">
        <v>32</v>
      </c>
      <c r="K13" s="36"/>
      <c r="L13" s="37"/>
      <c r="M13" s="47"/>
    </row>
    <row r="14" spans="1:13" s="2" customFormat="1" ht="12.75">
      <c r="A14" s="48" t="s">
        <v>59</v>
      </c>
      <c r="B14" s="3" t="s">
        <v>59</v>
      </c>
      <c r="C14" s="3"/>
      <c r="D14" s="3"/>
      <c r="E14" s="3"/>
      <c r="F14" s="3"/>
      <c r="G14" s="3"/>
      <c r="H14" s="3"/>
      <c r="I14" s="36">
        <f>SUM(I10:I13)</f>
        <v>53</v>
      </c>
      <c r="J14" s="36">
        <f>SUM(J10:J13)</f>
        <v>1472</v>
      </c>
      <c r="K14" s="36">
        <v>1500</v>
      </c>
      <c r="L14" s="37">
        <v>2.33</v>
      </c>
      <c r="M14" s="47">
        <f>K14*L14</f>
        <v>3495</v>
      </c>
    </row>
    <row r="15" spans="1:13" s="2" customFormat="1">
      <c r="A15" s="48">
        <v>5</v>
      </c>
      <c r="B15" s="3">
        <v>2</v>
      </c>
      <c r="C15" s="42" t="s">
        <v>107</v>
      </c>
      <c r="D15" s="43" t="s">
        <v>18</v>
      </c>
      <c r="E15" s="42" t="s">
        <v>98</v>
      </c>
      <c r="F15" s="42" t="s">
        <v>108</v>
      </c>
      <c r="G15" s="42" t="s">
        <v>65</v>
      </c>
      <c r="H15" s="44" t="s">
        <v>109</v>
      </c>
      <c r="I15" s="45">
        <v>13</v>
      </c>
      <c r="J15" s="45">
        <v>225</v>
      </c>
      <c r="K15" s="36"/>
      <c r="L15" s="37"/>
      <c r="M15" s="47"/>
    </row>
    <row r="16" spans="1:13" s="2" customFormat="1">
      <c r="A16" s="48">
        <v>6</v>
      </c>
      <c r="B16" s="3" t="s">
        <v>59</v>
      </c>
      <c r="C16" s="42" t="s">
        <v>110</v>
      </c>
      <c r="D16" s="43"/>
      <c r="E16" s="42" t="s">
        <v>98</v>
      </c>
      <c r="F16" s="42" t="s">
        <v>111</v>
      </c>
      <c r="G16" s="42" t="s">
        <v>112</v>
      </c>
      <c r="H16" s="44" t="s">
        <v>113</v>
      </c>
      <c r="I16" s="45">
        <v>9</v>
      </c>
      <c r="J16" s="45">
        <v>151</v>
      </c>
      <c r="K16" s="36"/>
      <c r="L16" s="37"/>
      <c r="M16" s="47"/>
    </row>
    <row r="17" spans="1:13" s="2" customFormat="1">
      <c r="A17" s="48">
        <v>7</v>
      </c>
      <c r="B17" s="3" t="s">
        <v>59</v>
      </c>
      <c r="C17" s="42"/>
      <c r="D17" s="43"/>
      <c r="E17" s="42" t="s">
        <v>98</v>
      </c>
      <c r="F17" s="42" t="s">
        <v>114</v>
      </c>
      <c r="G17" s="42" t="s">
        <v>115</v>
      </c>
      <c r="H17" s="44" t="s">
        <v>116</v>
      </c>
      <c r="I17" s="45">
        <v>6</v>
      </c>
      <c r="J17" s="45">
        <v>60</v>
      </c>
      <c r="K17" s="36"/>
      <c r="L17" s="37"/>
      <c r="M17" s="47"/>
    </row>
    <row r="18" spans="1:13" s="2" customFormat="1">
      <c r="A18" s="48">
        <v>8</v>
      </c>
      <c r="B18" s="3" t="s">
        <v>59</v>
      </c>
      <c r="C18" s="42"/>
      <c r="D18" s="43"/>
      <c r="E18" s="42" t="s">
        <v>98</v>
      </c>
      <c r="F18" s="42" t="s">
        <v>117</v>
      </c>
      <c r="G18" s="42" t="s">
        <v>118</v>
      </c>
      <c r="H18" s="44" t="s">
        <v>119</v>
      </c>
      <c r="I18" s="45">
        <v>5</v>
      </c>
      <c r="J18" s="45">
        <v>12</v>
      </c>
      <c r="K18" s="36"/>
      <c r="L18" s="37"/>
      <c r="M18" s="47"/>
    </row>
    <row r="19" spans="1:13" s="2" customFormat="1">
      <c r="A19" s="48">
        <v>9</v>
      </c>
      <c r="B19" s="3" t="s">
        <v>59</v>
      </c>
      <c r="C19" s="42"/>
      <c r="D19" s="43"/>
      <c r="E19" s="42" t="s">
        <v>98</v>
      </c>
      <c r="F19" s="42" t="s">
        <v>120</v>
      </c>
      <c r="G19" s="42" t="s">
        <v>121</v>
      </c>
      <c r="H19" s="44" t="s">
        <v>122</v>
      </c>
      <c r="I19" s="45">
        <v>2</v>
      </c>
      <c r="J19" s="45">
        <v>26</v>
      </c>
      <c r="K19" s="36"/>
      <c r="L19" s="37"/>
      <c r="M19" s="47"/>
    </row>
    <row r="20" spans="1:13" s="2" customFormat="1">
      <c r="A20" s="48">
        <v>10</v>
      </c>
      <c r="B20" s="3" t="s">
        <v>59</v>
      </c>
      <c r="C20" s="42"/>
      <c r="D20" s="43"/>
      <c r="E20" s="42" t="s">
        <v>98</v>
      </c>
      <c r="F20" s="42" t="s">
        <v>123</v>
      </c>
      <c r="G20" s="42" t="s">
        <v>63</v>
      </c>
      <c r="H20" s="44" t="s">
        <v>124</v>
      </c>
      <c r="I20" s="45">
        <v>2</v>
      </c>
      <c r="J20" s="45">
        <v>17</v>
      </c>
      <c r="K20" s="36"/>
      <c r="L20" s="37"/>
      <c r="M20" s="47"/>
    </row>
    <row r="21" spans="1:13" s="2" customFormat="1" ht="12.75">
      <c r="A21" s="48" t="s">
        <v>59</v>
      </c>
      <c r="B21" s="3" t="s">
        <v>59</v>
      </c>
      <c r="C21" s="3"/>
      <c r="D21" s="3"/>
      <c r="E21" s="3"/>
      <c r="F21" s="3"/>
      <c r="G21" s="3"/>
      <c r="H21" s="3"/>
      <c r="I21" s="36">
        <f>SUM(I15:I20)</f>
        <v>37</v>
      </c>
      <c r="J21" s="36">
        <f>SUM(J15:J20)</f>
        <v>491</v>
      </c>
      <c r="K21" s="36">
        <v>491</v>
      </c>
      <c r="L21" s="37">
        <v>2.33</v>
      </c>
      <c r="M21" s="47">
        <f>K21*L21</f>
        <v>1144.03</v>
      </c>
    </row>
    <row r="22" spans="1:13" s="2" customFormat="1">
      <c r="A22" s="48">
        <v>11</v>
      </c>
      <c r="B22" s="3">
        <v>3</v>
      </c>
      <c r="C22" s="42" t="s">
        <v>125</v>
      </c>
      <c r="D22" s="43" t="s">
        <v>31</v>
      </c>
      <c r="E22" s="42" t="s">
        <v>98</v>
      </c>
      <c r="F22" s="42" t="s">
        <v>126</v>
      </c>
      <c r="G22" s="42" t="s">
        <v>82</v>
      </c>
      <c r="H22" s="44" t="s">
        <v>127</v>
      </c>
      <c r="I22" s="45">
        <v>60</v>
      </c>
      <c r="J22" s="45">
        <v>2407</v>
      </c>
      <c r="K22" s="36"/>
      <c r="L22" s="37"/>
      <c r="M22" s="47"/>
    </row>
    <row r="23" spans="1:13" s="2" customFormat="1">
      <c r="A23" s="48">
        <v>12</v>
      </c>
      <c r="B23" s="3" t="s">
        <v>59</v>
      </c>
      <c r="C23" s="42"/>
      <c r="D23" s="43"/>
      <c r="E23" s="42" t="s">
        <v>98</v>
      </c>
      <c r="F23" s="42" t="s">
        <v>128</v>
      </c>
      <c r="G23" s="42" t="s">
        <v>48</v>
      </c>
      <c r="H23" s="44" t="s">
        <v>129</v>
      </c>
      <c r="I23" s="45">
        <v>3</v>
      </c>
      <c r="J23" s="45">
        <v>53</v>
      </c>
      <c r="K23" s="36"/>
      <c r="L23" s="37"/>
      <c r="M23" s="47"/>
    </row>
    <row r="24" spans="1:13" s="2" customFormat="1" ht="12.75">
      <c r="A24" s="48" t="s">
        <v>59</v>
      </c>
      <c r="B24" s="3" t="s">
        <v>59</v>
      </c>
      <c r="C24" s="3"/>
      <c r="D24" s="3"/>
      <c r="E24" s="3"/>
      <c r="F24" s="3"/>
      <c r="G24" s="3"/>
      <c r="H24" s="3"/>
      <c r="I24" s="36">
        <f>SUM(I22:I23)</f>
        <v>63</v>
      </c>
      <c r="J24" s="36">
        <f>SUM(J22:J23)</f>
        <v>2460</v>
      </c>
      <c r="K24" s="36">
        <v>2500</v>
      </c>
      <c r="L24" s="37">
        <v>2.33</v>
      </c>
      <c r="M24" s="47">
        <f>K24*L24</f>
        <v>5825</v>
      </c>
    </row>
    <row r="25" spans="1:13" s="2" customFormat="1">
      <c r="A25" s="48">
        <v>13</v>
      </c>
      <c r="B25" s="3">
        <v>4</v>
      </c>
      <c r="C25" s="42" t="s">
        <v>130</v>
      </c>
      <c r="D25" s="43" t="s">
        <v>31</v>
      </c>
      <c r="E25" s="42" t="s">
        <v>98</v>
      </c>
      <c r="F25" s="42" t="s">
        <v>131</v>
      </c>
      <c r="G25" s="42" t="s">
        <v>132</v>
      </c>
      <c r="H25" s="44" t="s">
        <v>133</v>
      </c>
      <c r="I25" s="45">
        <v>35</v>
      </c>
      <c r="J25" s="45">
        <v>1400</v>
      </c>
      <c r="K25" s="36"/>
      <c r="L25" s="37"/>
      <c r="M25" s="47"/>
    </row>
    <row r="26" spans="1:13" s="2" customFormat="1">
      <c r="A26" s="48">
        <v>14</v>
      </c>
      <c r="B26" s="3" t="s">
        <v>59</v>
      </c>
      <c r="C26" s="42"/>
      <c r="D26" s="43"/>
      <c r="E26" s="42" t="s">
        <v>98</v>
      </c>
      <c r="F26" s="42" t="s">
        <v>134</v>
      </c>
      <c r="G26" s="42" t="s">
        <v>135</v>
      </c>
      <c r="H26" s="44" t="s">
        <v>136</v>
      </c>
      <c r="I26" s="45">
        <v>2</v>
      </c>
      <c r="J26" s="45">
        <v>25</v>
      </c>
      <c r="K26" s="36"/>
      <c r="L26" s="37"/>
      <c r="M26" s="47"/>
    </row>
    <row r="27" spans="1:13" s="2" customFormat="1">
      <c r="A27" s="48">
        <v>15</v>
      </c>
      <c r="B27" s="3" t="s">
        <v>59</v>
      </c>
      <c r="C27" s="42"/>
      <c r="D27" s="43"/>
      <c r="E27" s="42" t="s">
        <v>98</v>
      </c>
      <c r="F27" s="42" t="s">
        <v>137</v>
      </c>
      <c r="G27" s="42" t="s">
        <v>135</v>
      </c>
      <c r="H27" s="44" t="s">
        <v>138</v>
      </c>
      <c r="I27" s="45">
        <v>1</v>
      </c>
      <c r="J27" s="45">
        <v>22</v>
      </c>
      <c r="K27" s="36"/>
      <c r="L27" s="37"/>
      <c r="M27" s="47"/>
    </row>
    <row r="28" spans="1:13" s="2" customFormat="1" ht="12.75">
      <c r="A28" s="48" t="s">
        <v>59</v>
      </c>
      <c r="B28" s="3" t="s">
        <v>59</v>
      </c>
      <c r="C28" s="3"/>
      <c r="D28" s="3"/>
      <c r="E28" s="3"/>
      <c r="F28" s="3"/>
      <c r="G28" s="3"/>
      <c r="H28" s="3"/>
      <c r="I28" s="36">
        <f>SUM(I25:I27)</f>
        <v>38</v>
      </c>
      <c r="J28" s="36">
        <f>SUM(J25:J27)</f>
        <v>1447</v>
      </c>
      <c r="K28" s="36">
        <v>1500</v>
      </c>
      <c r="L28" s="37">
        <v>2.33</v>
      </c>
      <c r="M28" s="47">
        <f>K28*L28</f>
        <v>3495</v>
      </c>
    </row>
    <row r="29" spans="1:13" s="2" customFormat="1">
      <c r="A29" s="48">
        <v>16</v>
      </c>
      <c r="B29" s="3">
        <v>5</v>
      </c>
      <c r="C29" s="42" t="s">
        <v>139</v>
      </c>
      <c r="D29" s="43" t="s">
        <v>31</v>
      </c>
      <c r="E29" s="42" t="s">
        <v>98</v>
      </c>
      <c r="F29" s="42" t="s">
        <v>140</v>
      </c>
      <c r="G29" s="42" t="s">
        <v>68</v>
      </c>
      <c r="H29" s="44" t="s">
        <v>141</v>
      </c>
      <c r="I29" s="45">
        <v>35</v>
      </c>
      <c r="J29" s="45">
        <v>1223</v>
      </c>
      <c r="K29" s="36"/>
      <c r="L29" s="37"/>
      <c r="M29" s="47"/>
    </row>
    <row r="30" spans="1:13" s="2" customFormat="1">
      <c r="A30" s="48">
        <v>17</v>
      </c>
      <c r="B30" s="3" t="s">
        <v>59</v>
      </c>
      <c r="C30" s="42"/>
      <c r="D30" s="43"/>
      <c r="E30" s="42" t="s">
        <v>98</v>
      </c>
      <c r="F30" s="42" t="s">
        <v>142</v>
      </c>
      <c r="G30" s="42" t="s">
        <v>38</v>
      </c>
      <c r="H30" s="44" t="s">
        <v>143</v>
      </c>
      <c r="I30" s="45">
        <v>39</v>
      </c>
      <c r="J30" s="45">
        <v>1005</v>
      </c>
      <c r="K30" s="36"/>
      <c r="L30" s="37"/>
      <c r="M30" s="47"/>
    </row>
    <row r="31" spans="1:13" s="2" customFormat="1" ht="12.75">
      <c r="A31" s="48" t="s">
        <v>59</v>
      </c>
      <c r="B31" s="3" t="s">
        <v>59</v>
      </c>
      <c r="C31" s="3"/>
      <c r="D31" s="3"/>
      <c r="E31" s="3"/>
      <c r="F31" s="3"/>
      <c r="G31" s="3"/>
      <c r="H31" s="3"/>
      <c r="I31" s="36">
        <f>SUM(I29:I30)</f>
        <v>74</v>
      </c>
      <c r="J31" s="36">
        <f>SUM(J29:J30)</f>
        <v>2228</v>
      </c>
      <c r="K31" s="36">
        <v>2228</v>
      </c>
      <c r="L31" s="37">
        <v>2.33</v>
      </c>
      <c r="M31" s="47">
        <f>K31*L31</f>
        <v>5191.24</v>
      </c>
    </row>
    <row r="32" spans="1:13" s="2" customFormat="1" ht="30">
      <c r="A32" s="48">
        <v>18</v>
      </c>
      <c r="B32" s="3">
        <v>6</v>
      </c>
      <c r="C32" s="42" t="s">
        <v>144</v>
      </c>
      <c r="D32" s="43" t="s">
        <v>31</v>
      </c>
      <c r="E32" s="42" t="s">
        <v>98</v>
      </c>
      <c r="F32" s="42" t="s">
        <v>145</v>
      </c>
      <c r="G32" s="42" t="s">
        <v>38</v>
      </c>
      <c r="H32" s="44" t="s">
        <v>146</v>
      </c>
      <c r="I32" s="45">
        <v>66</v>
      </c>
      <c r="J32" s="45">
        <v>1569</v>
      </c>
      <c r="K32" s="36"/>
      <c r="L32" s="37"/>
      <c r="M32" s="47"/>
    </row>
    <row r="33" spans="1:13" s="2" customFormat="1">
      <c r="A33" s="48">
        <v>19</v>
      </c>
      <c r="B33" s="3" t="s">
        <v>59</v>
      </c>
      <c r="C33" s="3"/>
      <c r="D33" s="3"/>
      <c r="E33" s="4">
        <v>46228</v>
      </c>
      <c r="F33" s="42" t="s">
        <v>147</v>
      </c>
      <c r="G33" s="42" t="s">
        <v>52</v>
      </c>
      <c r="H33" s="99">
        <v>17109</v>
      </c>
      <c r="I33" s="45">
        <v>1</v>
      </c>
      <c r="J33" s="45">
        <v>7</v>
      </c>
      <c r="K33" s="36"/>
      <c r="L33" s="37"/>
      <c r="M33" s="47"/>
    </row>
    <row r="34" spans="1:13" s="2" customFormat="1" ht="12.75">
      <c r="A34" s="48" t="s">
        <v>59</v>
      </c>
      <c r="B34" s="3" t="s">
        <v>59</v>
      </c>
      <c r="C34" s="3"/>
      <c r="D34" s="3"/>
      <c r="E34" s="3"/>
      <c r="F34" s="3"/>
      <c r="G34" s="3"/>
      <c r="H34" s="3"/>
      <c r="I34" s="36">
        <f>SUM(I32:I33)</f>
        <v>67</v>
      </c>
      <c r="J34" s="36">
        <f>SUM(J32:J33)</f>
        <v>1576</v>
      </c>
      <c r="K34" s="36">
        <v>1576</v>
      </c>
      <c r="L34" s="37">
        <v>2.33</v>
      </c>
      <c r="M34" s="47">
        <f>K34*L34</f>
        <v>3672.08</v>
      </c>
    </row>
    <row r="35" spans="1:13" s="2" customFormat="1">
      <c r="A35" s="48">
        <v>20</v>
      </c>
      <c r="B35" s="3">
        <v>7</v>
      </c>
      <c r="C35" s="42" t="s">
        <v>148</v>
      </c>
      <c r="D35" s="46" t="s">
        <v>31</v>
      </c>
      <c r="E35" s="42" t="s">
        <v>98</v>
      </c>
      <c r="F35" s="42" t="s">
        <v>149</v>
      </c>
      <c r="G35" s="42" t="s">
        <v>82</v>
      </c>
      <c r="H35" s="44" t="s">
        <v>150</v>
      </c>
      <c r="I35" s="45">
        <v>50</v>
      </c>
      <c r="J35" s="45">
        <v>2007</v>
      </c>
      <c r="K35" s="36"/>
      <c r="L35" s="37"/>
      <c r="M35" s="47"/>
    </row>
    <row r="36" spans="1:13" s="2" customFormat="1">
      <c r="A36" s="48">
        <v>21</v>
      </c>
      <c r="B36" s="3" t="s">
        <v>59</v>
      </c>
      <c r="C36" s="42"/>
      <c r="D36" s="43"/>
      <c r="E36" s="42" t="s">
        <v>98</v>
      </c>
      <c r="F36" s="42" t="s">
        <v>151</v>
      </c>
      <c r="G36" s="42" t="s">
        <v>56</v>
      </c>
      <c r="H36" s="44" t="s">
        <v>152</v>
      </c>
      <c r="I36" s="45">
        <v>22</v>
      </c>
      <c r="J36" s="45">
        <v>408</v>
      </c>
      <c r="K36" s="36"/>
      <c r="L36" s="37"/>
      <c r="M36" s="47"/>
    </row>
    <row r="37" spans="1:13" s="2" customFormat="1">
      <c r="A37" s="48">
        <v>22</v>
      </c>
      <c r="B37" s="3" t="s">
        <v>59</v>
      </c>
      <c r="C37" s="42"/>
      <c r="D37" s="43"/>
      <c r="E37" s="42" t="s">
        <v>98</v>
      </c>
      <c r="F37" s="42" t="s">
        <v>153</v>
      </c>
      <c r="G37" s="42" t="s">
        <v>154</v>
      </c>
      <c r="H37" s="44" t="s">
        <v>155</v>
      </c>
      <c r="I37" s="45">
        <v>1</v>
      </c>
      <c r="J37" s="45">
        <v>10</v>
      </c>
      <c r="K37" s="36"/>
      <c r="L37" s="37"/>
      <c r="M37" s="47"/>
    </row>
    <row r="38" spans="1:13" s="2" customFormat="1">
      <c r="A38" s="48">
        <v>23</v>
      </c>
      <c r="B38" s="3" t="s">
        <v>59</v>
      </c>
      <c r="C38" s="42"/>
      <c r="D38" s="43"/>
      <c r="E38" s="42" t="s">
        <v>98</v>
      </c>
      <c r="F38" s="42" t="s">
        <v>156</v>
      </c>
      <c r="G38" s="42" t="s">
        <v>154</v>
      </c>
      <c r="H38" s="44" t="s">
        <v>157</v>
      </c>
      <c r="I38" s="45">
        <v>18</v>
      </c>
      <c r="J38" s="45">
        <v>395</v>
      </c>
      <c r="K38" s="36"/>
      <c r="L38" s="37"/>
      <c r="M38" s="47"/>
    </row>
    <row r="39" spans="1:13" s="2" customFormat="1" ht="12.75">
      <c r="A39" s="48" t="s">
        <v>59</v>
      </c>
      <c r="B39" s="3" t="s">
        <v>59</v>
      </c>
      <c r="C39" s="3"/>
      <c r="D39" s="3"/>
      <c r="E39" s="3"/>
      <c r="F39" s="3"/>
      <c r="G39" s="3"/>
      <c r="H39" s="3"/>
      <c r="I39" s="36">
        <f>SUM(I35:I38)</f>
        <v>91</v>
      </c>
      <c r="J39" s="36">
        <f>SUM(J35:J38)</f>
        <v>2820</v>
      </c>
      <c r="K39" s="36">
        <v>2820</v>
      </c>
      <c r="L39" s="37">
        <v>2.33</v>
      </c>
      <c r="M39" s="47">
        <f>K39*L39</f>
        <v>6570.6</v>
      </c>
    </row>
    <row r="40" spans="1:13" s="2" customFormat="1" ht="30">
      <c r="A40" s="48">
        <v>24</v>
      </c>
      <c r="B40" s="3">
        <v>8</v>
      </c>
      <c r="C40" s="42" t="s">
        <v>158</v>
      </c>
      <c r="D40" s="46" t="s">
        <v>31</v>
      </c>
      <c r="E40" s="42" t="s">
        <v>98</v>
      </c>
      <c r="F40" s="42" t="s">
        <v>159</v>
      </c>
      <c r="G40" s="42" t="s">
        <v>160</v>
      </c>
      <c r="H40" s="44" t="s">
        <v>570</v>
      </c>
      <c r="I40" s="45">
        <v>14</v>
      </c>
      <c r="J40" s="45">
        <v>280</v>
      </c>
      <c r="K40" s="36"/>
      <c r="L40" s="37"/>
      <c r="M40" s="47"/>
    </row>
    <row r="41" spans="1:13" s="2" customFormat="1" ht="30">
      <c r="A41" s="48">
        <v>25</v>
      </c>
      <c r="B41" s="3" t="s">
        <v>59</v>
      </c>
      <c r="C41" s="42"/>
      <c r="D41" s="43"/>
      <c r="E41" s="42" t="s">
        <v>98</v>
      </c>
      <c r="F41" s="42" t="s">
        <v>161</v>
      </c>
      <c r="G41" s="42" t="s">
        <v>162</v>
      </c>
      <c r="H41" s="44" t="s">
        <v>571</v>
      </c>
      <c r="I41" s="45">
        <v>60</v>
      </c>
      <c r="J41" s="45">
        <v>1403</v>
      </c>
      <c r="K41" s="36"/>
      <c r="L41" s="37"/>
      <c r="M41" s="47"/>
    </row>
    <row r="42" spans="1:13" s="2" customFormat="1">
      <c r="A42" s="48">
        <v>26</v>
      </c>
      <c r="B42" s="3" t="s">
        <v>59</v>
      </c>
      <c r="C42" s="42"/>
      <c r="D42" s="43"/>
      <c r="E42" s="42" t="s">
        <v>98</v>
      </c>
      <c r="F42" s="42" t="s">
        <v>163</v>
      </c>
      <c r="G42" s="42" t="s">
        <v>164</v>
      </c>
      <c r="H42" s="44" t="s">
        <v>165</v>
      </c>
      <c r="I42" s="45">
        <v>1</v>
      </c>
      <c r="J42" s="45">
        <v>7</v>
      </c>
      <c r="K42" s="36"/>
      <c r="L42" s="37"/>
      <c r="M42" s="47"/>
    </row>
    <row r="43" spans="1:13" s="2" customFormat="1">
      <c r="A43" s="48">
        <v>27</v>
      </c>
      <c r="B43" s="3" t="s">
        <v>59</v>
      </c>
      <c r="C43" s="42"/>
      <c r="D43" s="43"/>
      <c r="E43" s="42" t="s">
        <v>98</v>
      </c>
      <c r="F43" s="42" t="s">
        <v>166</v>
      </c>
      <c r="G43" s="42" t="s">
        <v>167</v>
      </c>
      <c r="H43" s="44" t="s">
        <v>168</v>
      </c>
      <c r="I43" s="45">
        <v>108</v>
      </c>
      <c r="J43" s="45">
        <v>1764</v>
      </c>
      <c r="K43" s="36"/>
      <c r="L43" s="37"/>
      <c r="M43" s="47"/>
    </row>
    <row r="44" spans="1:13" s="2" customFormat="1">
      <c r="A44" s="48">
        <v>28</v>
      </c>
      <c r="B44" s="3" t="s">
        <v>59</v>
      </c>
      <c r="C44" s="3"/>
      <c r="D44" s="3"/>
      <c r="E44" s="92" t="s">
        <v>75</v>
      </c>
      <c r="F44" s="92" t="s">
        <v>169</v>
      </c>
      <c r="G44" s="92" t="s">
        <v>162</v>
      </c>
      <c r="H44" s="93" t="s">
        <v>170</v>
      </c>
      <c r="I44" s="94">
        <v>1</v>
      </c>
      <c r="J44" s="94">
        <v>9</v>
      </c>
      <c r="K44" s="36"/>
      <c r="L44" s="37"/>
      <c r="M44" s="47"/>
    </row>
    <row r="45" spans="1:13" s="2" customFormat="1" ht="12.75">
      <c r="A45" s="48" t="s">
        <v>59</v>
      </c>
      <c r="B45" s="3" t="s">
        <v>59</v>
      </c>
      <c r="C45" s="3"/>
      <c r="D45" s="3"/>
      <c r="E45" s="3"/>
      <c r="F45" s="3"/>
      <c r="G45" s="3"/>
      <c r="H45" s="3"/>
      <c r="I45" s="36">
        <f>SUM(I40:I44)</f>
        <v>184</v>
      </c>
      <c r="J45" s="36">
        <f>SUM(J40:J44)</f>
        <v>3463</v>
      </c>
      <c r="K45" s="36">
        <v>3463</v>
      </c>
      <c r="L45" s="37">
        <v>2.33</v>
      </c>
      <c r="M45" s="47">
        <f>K45*L45</f>
        <v>8068.79</v>
      </c>
    </row>
    <row r="46" spans="1:13" s="2" customFormat="1">
      <c r="A46" s="48">
        <v>29</v>
      </c>
      <c r="B46" s="3">
        <v>9</v>
      </c>
      <c r="C46" s="42" t="s">
        <v>171</v>
      </c>
      <c r="D46" s="46" t="s">
        <v>31</v>
      </c>
      <c r="E46" s="42" t="s">
        <v>98</v>
      </c>
      <c r="F46" s="42" t="s">
        <v>172</v>
      </c>
      <c r="G46" s="42" t="s">
        <v>82</v>
      </c>
      <c r="H46" s="44" t="s">
        <v>173</v>
      </c>
      <c r="I46" s="45">
        <v>100</v>
      </c>
      <c r="J46" s="45">
        <v>4014</v>
      </c>
      <c r="K46" s="36"/>
      <c r="L46" s="37"/>
      <c r="M46" s="47"/>
    </row>
    <row r="47" spans="1:13" s="2" customFormat="1">
      <c r="A47" s="48">
        <v>30</v>
      </c>
      <c r="B47" s="3" t="s">
        <v>59</v>
      </c>
      <c r="C47" s="42"/>
      <c r="D47" s="43"/>
      <c r="E47" s="42" t="s">
        <v>98</v>
      </c>
      <c r="F47" s="42" t="s">
        <v>174</v>
      </c>
      <c r="G47" s="42" t="s">
        <v>49</v>
      </c>
      <c r="H47" s="44" t="s">
        <v>175</v>
      </c>
      <c r="I47" s="45">
        <v>40</v>
      </c>
      <c r="J47" s="45">
        <v>1606</v>
      </c>
      <c r="K47" s="36"/>
      <c r="L47" s="37"/>
      <c r="M47" s="47"/>
    </row>
    <row r="48" spans="1:13" s="2" customFormat="1" ht="12.75">
      <c r="A48" s="48" t="s">
        <v>59</v>
      </c>
      <c r="B48" s="3" t="s">
        <v>59</v>
      </c>
      <c r="C48" s="3"/>
      <c r="D48" s="3"/>
      <c r="E48" s="3"/>
      <c r="F48" s="3"/>
      <c r="G48" s="3"/>
      <c r="H48" s="3"/>
      <c r="I48" s="36">
        <f>SUM(I46:I47)</f>
        <v>140</v>
      </c>
      <c r="J48" s="36">
        <f>SUM(J46:J47)</f>
        <v>5620</v>
      </c>
      <c r="K48" s="36">
        <v>5620</v>
      </c>
      <c r="L48" s="37">
        <v>2.33</v>
      </c>
      <c r="M48" s="47">
        <f>K48*L48</f>
        <v>13094.6</v>
      </c>
    </row>
    <row r="49" spans="1:13" s="2" customFormat="1" ht="30">
      <c r="A49" s="48">
        <v>31</v>
      </c>
      <c r="B49" s="3">
        <v>10</v>
      </c>
      <c r="C49" s="42" t="s">
        <v>176</v>
      </c>
      <c r="D49" s="46" t="s">
        <v>31</v>
      </c>
      <c r="E49" s="42" t="s">
        <v>98</v>
      </c>
      <c r="F49" s="42" t="s">
        <v>177</v>
      </c>
      <c r="G49" s="42" t="s">
        <v>178</v>
      </c>
      <c r="H49" s="44" t="s">
        <v>572</v>
      </c>
      <c r="I49" s="45">
        <v>14</v>
      </c>
      <c r="J49" s="45">
        <v>89</v>
      </c>
      <c r="K49" s="36"/>
      <c r="L49" s="37"/>
      <c r="M49" s="47"/>
    </row>
    <row r="50" spans="1:13" s="2" customFormat="1">
      <c r="A50" s="48">
        <v>32</v>
      </c>
      <c r="B50" s="3" t="s">
        <v>59</v>
      </c>
      <c r="C50" s="42"/>
      <c r="D50" s="43"/>
      <c r="E50" s="42" t="s">
        <v>98</v>
      </c>
      <c r="F50" s="42" t="s">
        <v>179</v>
      </c>
      <c r="G50" s="42" t="s">
        <v>79</v>
      </c>
      <c r="H50" s="44" t="s">
        <v>180</v>
      </c>
      <c r="I50" s="45">
        <v>26</v>
      </c>
      <c r="J50" s="45">
        <v>521</v>
      </c>
      <c r="K50" s="36"/>
      <c r="L50" s="37"/>
      <c r="M50" s="47"/>
    </row>
    <row r="51" spans="1:13" s="2" customFormat="1" ht="30">
      <c r="A51" s="48">
        <v>33</v>
      </c>
      <c r="B51" s="3" t="s">
        <v>59</v>
      </c>
      <c r="C51" s="42"/>
      <c r="D51" s="43"/>
      <c r="E51" s="42" t="s">
        <v>98</v>
      </c>
      <c r="F51" s="42" t="s">
        <v>181</v>
      </c>
      <c r="G51" s="42" t="s">
        <v>182</v>
      </c>
      <c r="H51" s="44" t="s">
        <v>573</v>
      </c>
      <c r="I51" s="45">
        <v>26</v>
      </c>
      <c r="J51" s="45">
        <v>201</v>
      </c>
      <c r="K51" s="36"/>
      <c r="L51" s="37"/>
      <c r="M51" s="47"/>
    </row>
    <row r="52" spans="1:13" s="2" customFormat="1">
      <c r="A52" s="48">
        <v>34</v>
      </c>
      <c r="B52" s="3" t="s">
        <v>59</v>
      </c>
      <c r="C52" s="42"/>
      <c r="D52" s="43"/>
      <c r="E52" s="42" t="s">
        <v>98</v>
      </c>
      <c r="F52" s="42" t="s">
        <v>183</v>
      </c>
      <c r="G52" s="42" t="s">
        <v>184</v>
      </c>
      <c r="H52" s="44" t="s">
        <v>185</v>
      </c>
      <c r="I52" s="45">
        <v>36</v>
      </c>
      <c r="J52" s="45">
        <v>1445</v>
      </c>
      <c r="K52" s="36"/>
      <c r="L52" s="37"/>
      <c r="M52" s="47"/>
    </row>
    <row r="53" spans="1:13" s="2" customFormat="1" ht="30">
      <c r="A53" s="48">
        <v>35</v>
      </c>
      <c r="B53" s="3" t="s">
        <v>59</v>
      </c>
      <c r="C53" s="42"/>
      <c r="D53" s="43"/>
      <c r="E53" s="42" t="s">
        <v>98</v>
      </c>
      <c r="F53" s="42" t="s">
        <v>186</v>
      </c>
      <c r="G53" s="42" t="s">
        <v>187</v>
      </c>
      <c r="H53" s="44" t="s">
        <v>188</v>
      </c>
      <c r="I53" s="45">
        <v>20</v>
      </c>
      <c r="J53" s="45">
        <v>175</v>
      </c>
      <c r="K53" s="36"/>
      <c r="L53" s="37"/>
      <c r="M53" s="47"/>
    </row>
    <row r="54" spans="1:13" s="2" customFormat="1">
      <c r="A54" s="48">
        <v>36</v>
      </c>
      <c r="B54" s="3" t="s">
        <v>59</v>
      </c>
      <c r="C54" s="42"/>
      <c r="D54" s="43"/>
      <c r="E54" s="42" t="s">
        <v>98</v>
      </c>
      <c r="F54" s="42" t="s">
        <v>189</v>
      </c>
      <c r="G54" s="42" t="s">
        <v>41</v>
      </c>
      <c r="H54" s="44" t="s">
        <v>190</v>
      </c>
      <c r="I54" s="45">
        <v>68</v>
      </c>
      <c r="J54" s="45">
        <v>445</v>
      </c>
      <c r="K54" s="36"/>
      <c r="L54" s="37"/>
      <c r="M54" s="47"/>
    </row>
    <row r="55" spans="1:13" s="2" customFormat="1" ht="12.75">
      <c r="A55" s="48" t="s">
        <v>59</v>
      </c>
      <c r="B55" s="3" t="s">
        <v>59</v>
      </c>
      <c r="C55" s="3"/>
      <c r="D55" s="3"/>
      <c r="E55" s="3"/>
      <c r="F55" s="3"/>
      <c r="G55" s="3"/>
      <c r="H55" s="3"/>
      <c r="I55" s="36">
        <f>SUM(I49:I54)</f>
        <v>190</v>
      </c>
      <c r="J55" s="36">
        <f>SUM(J49:J54)</f>
        <v>2876</v>
      </c>
      <c r="K55" s="36">
        <v>2876</v>
      </c>
      <c r="L55" s="37">
        <v>2.33</v>
      </c>
      <c r="M55" s="47">
        <f>K55*L55</f>
        <v>6701.08</v>
      </c>
    </row>
    <row r="56" spans="1:13" s="2" customFormat="1">
      <c r="A56" s="48">
        <v>37</v>
      </c>
      <c r="B56" s="3">
        <v>11</v>
      </c>
      <c r="C56" s="92" t="s">
        <v>191</v>
      </c>
      <c r="D56" s="95" t="s">
        <v>18</v>
      </c>
      <c r="E56" s="92" t="s">
        <v>98</v>
      </c>
      <c r="F56" s="92" t="s">
        <v>192</v>
      </c>
      <c r="G56" s="92" t="s">
        <v>193</v>
      </c>
      <c r="H56" s="93" t="s">
        <v>194</v>
      </c>
      <c r="I56" s="94">
        <v>50</v>
      </c>
      <c r="J56" s="94">
        <v>2007</v>
      </c>
      <c r="K56" s="36"/>
      <c r="L56" s="37"/>
      <c r="M56" s="47"/>
    </row>
    <row r="57" spans="1:13" s="2" customFormat="1">
      <c r="A57" s="48">
        <v>38</v>
      </c>
      <c r="B57" s="3" t="s">
        <v>59</v>
      </c>
      <c r="C57" s="92"/>
      <c r="D57" s="91"/>
      <c r="E57" s="92" t="s">
        <v>98</v>
      </c>
      <c r="F57" s="92" t="s">
        <v>195</v>
      </c>
      <c r="G57" s="92" t="s">
        <v>76</v>
      </c>
      <c r="H57" s="93" t="s">
        <v>196</v>
      </c>
      <c r="I57" s="94">
        <v>4</v>
      </c>
      <c r="J57" s="94">
        <v>48</v>
      </c>
      <c r="K57" s="36"/>
      <c r="L57" s="37"/>
      <c r="M57" s="47"/>
    </row>
    <row r="58" spans="1:13" s="2" customFormat="1" ht="12.75">
      <c r="A58" s="48" t="s">
        <v>59</v>
      </c>
      <c r="B58" s="3" t="s">
        <v>59</v>
      </c>
      <c r="C58" s="3"/>
      <c r="D58" s="3"/>
      <c r="E58" s="3"/>
      <c r="F58" s="3"/>
      <c r="G58" s="3"/>
      <c r="H58" s="3"/>
      <c r="I58" s="36">
        <f>SUM(I56:I57)</f>
        <v>54</v>
      </c>
      <c r="J58" s="36">
        <f>SUM(J56:J57)</f>
        <v>2055</v>
      </c>
      <c r="K58" s="36">
        <v>2055</v>
      </c>
      <c r="L58" s="37">
        <v>2.33</v>
      </c>
      <c r="M58" s="47">
        <f>K58*L58</f>
        <v>4788.1500000000005</v>
      </c>
    </row>
    <row r="59" spans="1:13" s="2" customFormat="1">
      <c r="A59" s="48">
        <v>39</v>
      </c>
      <c r="B59" s="3">
        <v>12</v>
      </c>
      <c r="C59" s="42" t="s">
        <v>197</v>
      </c>
      <c r="D59" s="46" t="s">
        <v>31</v>
      </c>
      <c r="E59" s="42" t="s">
        <v>198</v>
      </c>
      <c r="F59" s="42" t="s">
        <v>199</v>
      </c>
      <c r="G59" s="42" t="s">
        <v>88</v>
      </c>
      <c r="H59" s="44" t="s">
        <v>200</v>
      </c>
      <c r="I59" s="45">
        <v>9</v>
      </c>
      <c r="J59" s="45">
        <v>118</v>
      </c>
      <c r="K59" s="36"/>
      <c r="L59" s="37"/>
      <c r="M59" s="47"/>
    </row>
    <row r="60" spans="1:13" s="2" customFormat="1">
      <c r="A60" s="48">
        <v>40</v>
      </c>
      <c r="B60" s="3" t="s">
        <v>59</v>
      </c>
      <c r="C60" s="42" t="s">
        <v>201</v>
      </c>
      <c r="D60" s="43"/>
      <c r="E60" s="42" t="s">
        <v>198</v>
      </c>
      <c r="F60" s="42" t="s">
        <v>202</v>
      </c>
      <c r="G60" s="42" t="s">
        <v>203</v>
      </c>
      <c r="H60" s="44" t="s">
        <v>204</v>
      </c>
      <c r="I60" s="45">
        <v>13</v>
      </c>
      <c r="J60" s="45">
        <v>311</v>
      </c>
      <c r="K60" s="36"/>
      <c r="L60" s="37"/>
      <c r="M60" s="47"/>
    </row>
    <row r="61" spans="1:13" s="2" customFormat="1" ht="30">
      <c r="A61" s="48">
        <v>41</v>
      </c>
      <c r="B61" s="3" t="s">
        <v>59</v>
      </c>
      <c r="C61" s="42"/>
      <c r="D61" s="43"/>
      <c r="E61" s="42" t="s">
        <v>198</v>
      </c>
      <c r="F61" s="42" t="s">
        <v>205</v>
      </c>
      <c r="G61" s="42" t="s">
        <v>50</v>
      </c>
      <c r="H61" s="44" t="s">
        <v>206</v>
      </c>
      <c r="I61" s="45">
        <v>115</v>
      </c>
      <c r="J61" s="45">
        <v>2452</v>
      </c>
      <c r="K61" s="36"/>
      <c r="L61" s="37"/>
      <c r="M61" s="47"/>
    </row>
    <row r="62" spans="1:13" s="2" customFormat="1" ht="12.75">
      <c r="A62" s="48" t="s">
        <v>59</v>
      </c>
      <c r="B62" s="3" t="s">
        <v>59</v>
      </c>
      <c r="C62" s="3"/>
      <c r="D62" s="3"/>
      <c r="E62" s="3"/>
      <c r="F62" s="3"/>
      <c r="G62" s="3"/>
      <c r="H62" s="3"/>
      <c r="I62" s="36">
        <f>SUM(I59:I61)</f>
        <v>137</v>
      </c>
      <c r="J62" s="36">
        <f>SUM(J59:J61)</f>
        <v>2881</v>
      </c>
      <c r="K62" s="36">
        <v>2881</v>
      </c>
      <c r="L62" s="37">
        <v>2.33</v>
      </c>
      <c r="M62" s="47">
        <f>K62*L62</f>
        <v>6712.7300000000005</v>
      </c>
    </row>
    <row r="63" spans="1:13" s="2" customFormat="1">
      <c r="A63" s="48">
        <v>42</v>
      </c>
      <c r="B63" s="3">
        <v>13</v>
      </c>
      <c r="C63" s="42" t="s">
        <v>207</v>
      </c>
      <c r="D63" s="46" t="s">
        <v>31</v>
      </c>
      <c r="E63" s="42" t="s">
        <v>198</v>
      </c>
      <c r="F63" s="42" t="s">
        <v>208</v>
      </c>
      <c r="G63" s="42" t="s">
        <v>209</v>
      </c>
      <c r="H63" s="44" t="s">
        <v>210</v>
      </c>
      <c r="I63" s="45">
        <v>100</v>
      </c>
      <c r="J63" s="45">
        <v>4014</v>
      </c>
      <c r="K63" s="36"/>
      <c r="L63" s="37"/>
      <c r="M63" s="47"/>
    </row>
    <row r="64" spans="1:13" s="2" customFormat="1" ht="12.75">
      <c r="A64" s="48" t="s">
        <v>59</v>
      </c>
      <c r="B64" s="3" t="s">
        <v>59</v>
      </c>
      <c r="C64" s="3"/>
      <c r="D64" s="3"/>
      <c r="E64" s="3"/>
      <c r="F64" s="3"/>
      <c r="G64" s="3"/>
      <c r="H64" s="3"/>
      <c r="I64" s="36">
        <v>100</v>
      </c>
      <c r="J64" s="36">
        <v>4014</v>
      </c>
      <c r="K64" s="36">
        <v>4014</v>
      </c>
      <c r="L64" s="37">
        <v>4.5</v>
      </c>
      <c r="M64" s="47">
        <f>K64*L64</f>
        <v>18063</v>
      </c>
    </row>
    <row r="65" spans="1:13" s="2" customFormat="1">
      <c r="A65" s="48">
        <v>43</v>
      </c>
      <c r="B65" s="3">
        <v>14</v>
      </c>
      <c r="C65" s="100">
        <v>9504042</v>
      </c>
      <c r="D65" s="46" t="s">
        <v>31</v>
      </c>
      <c r="E65" s="42" t="s">
        <v>198</v>
      </c>
      <c r="F65" s="42" t="s">
        <v>211</v>
      </c>
      <c r="G65" s="42" t="s">
        <v>61</v>
      </c>
      <c r="H65" s="44" t="s">
        <v>212</v>
      </c>
      <c r="I65" s="45">
        <v>50</v>
      </c>
      <c r="J65" s="45">
        <v>2007</v>
      </c>
      <c r="K65" s="36"/>
      <c r="L65" s="37"/>
      <c r="M65" s="47"/>
    </row>
    <row r="66" spans="1:13" s="2" customFormat="1" ht="12.75">
      <c r="A66" s="48" t="s">
        <v>59</v>
      </c>
      <c r="B66" s="3" t="s">
        <v>59</v>
      </c>
      <c r="C66" s="3"/>
      <c r="D66" s="3"/>
      <c r="E66" s="3"/>
      <c r="F66" s="3"/>
      <c r="G66" s="3"/>
      <c r="H66" s="3"/>
      <c r="I66" s="36">
        <v>50</v>
      </c>
      <c r="J66" s="36">
        <v>2007</v>
      </c>
      <c r="K66" s="36">
        <v>2007</v>
      </c>
      <c r="L66" s="37">
        <v>2.33</v>
      </c>
      <c r="M66" s="47">
        <f>K66*L66</f>
        <v>4676.3100000000004</v>
      </c>
    </row>
    <row r="67" spans="1:13" s="2" customFormat="1">
      <c r="A67" s="48">
        <v>44</v>
      </c>
      <c r="B67" s="3">
        <v>15</v>
      </c>
      <c r="C67" s="42" t="s">
        <v>213</v>
      </c>
      <c r="D67" s="46" t="s">
        <v>18</v>
      </c>
      <c r="E67" s="42" t="s">
        <v>214</v>
      </c>
      <c r="F67" s="42" t="s">
        <v>215</v>
      </c>
      <c r="G67" s="42" t="s">
        <v>89</v>
      </c>
      <c r="H67" s="44" t="s">
        <v>216</v>
      </c>
      <c r="I67" s="45">
        <v>10</v>
      </c>
      <c r="J67" s="45">
        <v>26</v>
      </c>
      <c r="K67" s="36"/>
      <c r="L67" s="37"/>
      <c r="M67" s="47"/>
    </row>
    <row r="68" spans="1:13" s="2" customFormat="1">
      <c r="A68" s="48" t="s">
        <v>59</v>
      </c>
      <c r="B68" s="3" t="s">
        <v>59</v>
      </c>
      <c r="C68" s="101"/>
      <c r="D68" s="96"/>
      <c r="E68" s="101"/>
      <c r="F68" s="101"/>
      <c r="G68" s="101"/>
      <c r="H68" s="102"/>
      <c r="I68" s="97">
        <v>10</v>
      </c>
      <c r="J68" s="97">
        <v>26</v>
      </c>
      <c r="K68" s="36">
        <v>26</v>
      </c>
      <c r="L68" s="37">
        <v>4.5</v>
      </c>
      <c r="M68" s="47">
        <f>K68*L68</f>
        <v>117</v>
      </c>
    </row>
    <row r="69" spans="1:13" s="2" customFormat="1">
      <c r="A69" s="48">
        <v>45</v>
      </c>
      <c r="B69" s="3">
        <v>16</v>
      </c>
      <c r="C69" s="42" t="s">
        <v>217</v>
      </c>
      <c r="D69" s="46" t="s">
        <v>18</v>
      </c>
      <c r="E69" s="42" t="s">
        <v>214</v>
      </c>
      <c r="F69" s="42" t="s">
        <v>218</v>
      </c>
      <c r="G69" s="42" t="s">
        <v>65</v>
      </c>
      <c r="H69" s="44" t="s">
        <v>219</v>
      </c>
      <c r="I69" s="45">
        <v>5</v>
      </c>
      <c r="J69" s="45">
        <v>12</v>
      </c>
      <c r="K69" s="36"/>
      <c r="L69" s="37"/>
      <c r="M69" s="47"/>
    </row>
    <row r="70" spans="1:13" s="2" customFormat="1" ht="12.75">
      <c r="A70" s="48" t="s">
        <v>59</v>
      </c>
      <c r="B70" s="3" t="s">
        <v>59</v>
      </c>
      <c r="C70" s="3"/>
      <c r="D70" s="3"/>
      <c r="E70" s="3"/>
      <c r="F70" s="3"/>
      <c r="G70" s="3"/>
      <c r="H70" s="3"/>
      <c r="I70" s="36">
        <v>5</v>
      </c>
      <c r="J70" s="36">
        <v>12</v>
      </c>
      <c r="K70" s="36">
        <v>12</v>
      </c>
      <c r="L70" s="37">
        <v>2.33</v>
      </c>
      <c r="M70" s="47">
        <f>K70*L70</f>
        <v>27.96</v>
      </c>
    </row>
    <row r="71" spans="1:13" s="2" customFormat="1">
      <c r="A71" s="48">
        <v>46</v>
      </c>
      <c r="B71" s="3">
        <v>17</v>
      </c>
      <c r="C71" s="42" t="s">
        <v>220</v>
      </c>
      <c r="D71" s="46" t="s">
        <v>18</v>
      </c>
      <c r="E71" s="42" t="s">
        <v>214</v>
      </c>
      <c r="F71" s="42" t="s">
        <v>221</v>
      </c>
      <c r="G71" s="42" t="s">
        <v>222</v>
      </c>
      <c r="H71" s="44" t="s">
        <v>223</v>
      </c>
      <c r="I71" s="45">
        <v>14</v>
      </c>
      <c r="J71" s="45">
        <v>303</v>
      </c>
      <c r="K71" s="36"/>
      <c r="L71" s="37"/>
      <c r="M71" s="47"/>
    </row>
    <row r="72" spans="1:13" s="2" customFormat="1">
      <c r="A72" s="48">
        <v>47</v>
      </c>
      <c r="B72" s="3" t="s">
        <v>59</v>
      </c>
      <c r="C72" s="42" t="s">
        <v>224</v>
      </c>
      <c r="D72" s="43"/>
      <c r="E72" s="42" t="s">
        <v>214</v>
      </c>
      <c r="F72" s="42" t="s">
        <v>225</v>
      </c>
      <c r="G72" s="42" t="s">
        <v>178</v>
      </c>
      <c r="H72" s="44" t="s">
        <v>226</v>
      </c>
      <c r="I72" s="45">
        <v>4</v>
      </c>
      <c r="J72" s="45">
        <v>25</v>
      </c>
      <c r="K72" s="36"/>
      <c r="L72" s="37"/>
      <c r="M72" s="47"/>
    </row>
    <row r="73" spans="1:13" s="2" customFormat="1">
      <c r="A73" s="48">
        <v>48</v>
      </c>
      <c r="B73" s="3" t="s">
        <v>59</v>
      </c>
      <c r="C73" s="42"/>
      <c r="D73" s="43"/>
      <c r="E73" s="42" t="s">
        <v>214</v>
      </c>
      <c r="F73" s="42" t="s">
        <v>227</v>
      </c>
      <c r="G73" s="98" t="s">
        <v>228</v>
      </c>
      <c r="H73" s="44" t="s">
        <v>229</v>
      </c>
      <c r="I73" s="45">
        <v>5</v>
      </c>
      <c r="J73" s="45">
        <v>44</v>
      </c>
      <c r="K73" s="36"/>
      <c r="L73" s="37"/>
      <c r="M73" s="47"/>
    </row>
    <row r="74" spans="1:13" s="2" customFormat="1">
      <c r="A74" s="48">
        <v>49</v>
      </c>
      <c r="B74" s="3" t="s">
        <v>59</v>
      </c>
      <c r="C74" s="42"/>
      <c r="D74" s="43"/>
      <c r="E74" s="42" t="s">
        <v>214</v>
      </c>
      <c r="F74" s="42" t="s">
        <v>230</v>
      </c>
      <c r="G74" s="42" t="s">
        <v>231</v>
      </c>
      <c r="H74" s="44" t="s">
        <v>232</v>
      </c>
      <c r="I74" s="45">
        <v>13</v>
      </c>
      <c r="J74" s="45">
        <v>185</v>
      </c>
      <c r="K74" s="36"/>
      <c r="L74" s="37"/>
      <c r="M74" s="47"/>
    </row>
    <row r="75" spans="1:13" s="2" customFormat="1">
      <c r="A75" s="48">
        <v>50</v>
      </c>
      <c r="B75" s="3" t="s">
        <v>59</v>
      </c>
      <c r="C75" s="42"/>
      <c r="D75" s="43"/>
      <c r="E75" s="42" t="s">
        <v>214</v>
      </c>
      <c r="F75" s="42" t="s">
        <v>233</v>
      </c>
      <c r="G75" s="42" t="s">
        <v>234</v>
      </c>
      <c r="H75" s="44" t="s">
        <v>235</v>
      </c>
      <c r="I75" s="45">
        <v>8</v>
      </c>
      <c r="J75" s="45">
        <v>56</v>
      </c>
      <c r="K75" s="36"/>
      <c r="L75" s="37"/>
      <c r="M75" s="47"/>
    </row>
    <row r="76" spans="1:13" s="2" customFormat="1" ht="30">
      <c r="A76" s="48">
        <v>51</v>
      </c>
      <c r="B76" s="3" t="s">
        <v>59</v>
      </c>
      <c r="C76" s="42"/>
      <c r="D76" s="43"/>
      <c r="E76" s="42" t="s">
        <v>214</v>
      </c>
      <c r="F76" s="42" t="s">
        <v>236</v>
      </c>
      <c r="G76" s="98" t="s">
        <v>237</v>
      </c>
      <c r="H76" s="44" t="s">
        <v>574</v>
      </c>
      <c r="I76" s="45">
        <v>9</v>
      </c>
      <c r="J76" s="45">
        <v>60</v>
      </c>
      <c r="K76" s="36"/>
      <c r="L76" s="37"/>
      <c r="M76" s="47"/>
    </row>
    <row r="77" spans="1:13" s="2" customFormat="1">
      <c r="A77" s="48">
        <v>52</v>
      </c>
      <c r="B77" s="3" t="s">
        <v>59</v>
      </c>
      <c r="C77" s="42"/>
      <c r="D77" s="43"/>
      <c r="E77" s="42" t="s">
        <v>214</v>
      </c>
      <c r="F77" s="42" t="s">
        <v>238</v>
      </c>
      <c r="G77" s="42" t="s">
        <v>64</v>
      </c>
      <c r="H77" s="44" t="s">
        <v>239</v>
      </c>
      <c r="I77" s="45">
        <v>10</v>
      </c>
      <c r="J77" s="45">
        <v>67</v>
      </c>
      <c r="K77" s="36"/>
      <c r="L77" s="37"/>
      <c r="M77" s="47"/>
    </row>
    <row r="78" spans="1:13" s="2" customFormat="1" ht="12.75">
      <c r="A78" s="48" t="s">
        <v>59</v>
      </c>
      <c r="B78" s="3" t="s">
        <v>59</v>
      </c>
      <c r="C78" s="3"/>
      <c r="D78" s="3"/>
      <c r="E78" s="3"/>
      <c r="F78" s="3"/>
      <c r="G78" s="3"/>
      <c r="H78" s="3"/>
      <c r="I78" s="36">
        <f>SUM(I71:I77)</f>
        <v>63</v>
      </c>
      <c r="J78" s="36">
        <f>SUM(J71:J77)</f>
        <v>740</v>
      </c>
      <c r="K78" s="36">
        <v>740</v>
      </c>
      <c r="L78" s="37">
        <v>2.33</v>
      </c>
      <c r="M78" s="47">
        <f>K78*L78</f>
        <v>1724.2</v>
      </c>
    </row>
    <row r="79" spans="1:13" s="2" customFormat="1" ht="30">
      <c r="A79" s="48">
        <v>53</v>
      </c>
      <c r="B79" s="3">
        <v>18</v>
      </c>
      <c r="C79" s="42" t="s">
        <v>240</v>
      </c>
      <c r="D79" s="46" t="s">
        <v>31</v>
      </c>
      <c r="E79" s="42" t="s">
        <v>214</v>
      </c>
      <c r="F79" s="42" t="s">
        <v>241</v>
      </c>
      <c r="G79" s="42" t="s">
        <v>242</v>
      </c>
      <c r="H79" s="44" t="s">
        <v>575</v>
      </c>
      <c r="I79" s="45">
        <v>5</v>
      </c>
      <c r="J79" s="45">
        <v>14</v>
      </c>
      <c r="K79" s="36"/>
      <c r="L79" s="37"/>
      <c r="M79" s="47"/>
    </row>
    <row r="80" spans="1:13" s="2" customFormat="1">
      <c r="A80" s="48">
        <v>54</v>
      </c>
      <c r="B80" s="3" t="s">
        <v>59</v>
      </c>
      <c r="C80" s="42"/>
      <c r="D80" s="43"/>
      <c r="E80" s="42" t="s">
        <v>214</v>
      </c>
      <c r="F80" s="42" t="s">
        <v>243</v>
      </c>
      <c r="G80" s="42" t="s">
        <v>242</v>
      </c>
      <c r="H80" s="44" t="s">
        <v>244</v>
      </c>
      <c r="I80" s="45">
        <v>51</v>
      </c>
      <c r="J80" s="45">
        <v>2047</v>
      </c>
      <c r="K80" s="36"/>
      <c r="L80" s="37"/>
      <c r="M80" s="47"/>
    </row>
    <row r="81" spans="1:13" s="2" customFormat="1" ht="12.75">
      <c r="A81" s="48" t="s">
        <v>59</v>
      </c>
      <c r="B81" s="3" t="s">
        <v>59</v>
      </c>
      <c r="C81" s="3"/>
      <c r="D81" s="3"/>
      <c r="E81" s="3"/>
      <c r="F81" s="3"/>
      <c r="G81" s="3"/>
      <c r="H81" s="3"/>
      <c r="I81" s="36">
        <f>SUM(I79:I80)</f>
        <v>56</v>
      </c>
      <c r="J81" s="36">
        <f>SUM(J79:J80)</f>
        <v>2061</v>
      </c>
      <c r="K81" s="36">
        <v>2061</v>
      </c>
      <c r="L81" s="37">
        <v>2.33</v>
      </c>
      <c r="M81" s="47">
        <f>K81*L81</f>
        <v>4802.13</v>
      </c>
    </row>
    <row r="82" spans="1:13" s="2" customFormat="1">
      <c r="A82" s="48">
        <v>55</v>
      </c>
      <c r="B82" s="3">
        <v>19</v>
      </c>
      <c r="C82" s="100">
        <v>9507284</v>
      </c>
      <c r="D82" s="46" t="s">
        <v>31</v>
      </c>
      <c r="E82" s="42" t="s">
        <v>214</v>
      </c>
      <c r="F82" s="42" t="s">
        <v>245</v>
      </c>
      <c r="G82" s="42" t="s">
        <v>246</v>
      </c>
      <c r="H82" s="44" t="s">
        <v>247</v>
      </c>
      <c r="I82" s="45">
        <v>27</v>
      </c>
      <c r="J82" s="45">
        <v>1026</v>
      </c>
      <c r="K82" s="36"/>
      <c r="L82" s="37"/>
      <c r="M82" s="47"/>
    </row>
    <row r="83" spans="1:13" s="2" customFormat="1">
      <c r="A83" s="48">
        <v>56</v>
      </c>
      <c r="B83" s="3" t="s">
        <v>59</v>
      </c>
      <c r="C83" s="42"/>
      <c r="D83" s="43"/>
      <c r="E83" s="42" t="s">
        <v>214</v>
      </c>
      <c r="F83" s="42" t="s">
        <v>248</v>
      </c>
      <c r="G83" s="42" t="s">
        <v>38</v>
      </c>
      <c r="H83" s="44" t="s">
        <v>249</v>
      </c>
      <c r="I83" s="45">
        <v>30</v>
      </c>
      <c r="J83" s="45">
        <v>624</v>
      </c>
      <c r="K83" s="36"/>
      <c r="L83" s="37"/>
      <c r="M83" s="47"/>
    </row>
    <row r="84" spans="1:13" s="2" customFormat="1">
      <c r="A84" s="48">
        <v>57</v>
      </c>
      <c r="B84" s="3" t="s">
        <v>59</v>
      </c>
      <c r="C84" s="42"/>
      <c r="D84" s="43"/>
      <c r="E84" s="42" t="s">
        <v>214</v>
      </c>
      <c r="F84" s="42" t="s">
        <v>250</v>
      </c>
      <c r="G84" s="42" t="s">
        <v>52</v>
      </c>
      <c r="H84" s="44" t="s">
        <v>251</v>
      </c>
      <c r="I84" s="45">
        <v>1</v>
      </c>
      <c r="J84" s="45">
        <v>29</v>
      </c>
      <c r="K84" s="36"/>
      <c r="L84" s="37"/>
      <c r="M84" s="47"/>
    </row>
    <row r="85" spans="1:13" s="2" customFormat="1" ht="12.75">
      <c r="A85" s="48" t="s">
        <v>59</v>
      </c>
      <c r="B85" s="3" t="s">
        <v>59</v>
      </c>
      <c r="C85" s="3"/>
      <c r="D85" s="3"/>
      <c r="E85" s="3"/>
      <c r="F85" s="3"/>
      <c r="G85" s="3"/>
      <c r="H85" s="3"/>
      <c r="I85" s="36">
        <f>SUM(I82:I84)</f>
        <v>58</v>
      </c>
      <c r="J85" s="36">
        <f>SUM(J82:J84)</f>
        <v>1679</v>
      </c>
      <c r="K85" s="36">
        <v>1679</v>
      </c>
      <c r="L85" s="37">
        <v>2.33</v>
      </c>
      <c r="M85" s="47">
        <f>K85*L85</f>
        <v>3912.07</v>
      </c>
    </row>
    <row r="86" spans="1:13" s="2" customFormat="1">
      <c r="A86" s="48">
        <v>58</v>
      </c>
      <c r="B86" s="3">
        <v>20</v>
      </c>
      <c r="C86" s="42" t="s">
        <v>252</v>
      </c>
      <c r="D86" s="46" t="s">
        <v>31</v>
      </c>
      <c r="E86" s="42" t="s">
        <v>214</v>
      </c>
      <c r="F86" s="42" t="s">
        <v>253</v>
      </c>
      <c r="G86" s="42" t="s">
        <v>85</v>
      </c>
      <c r="H86" s="44" t="s">
        <v>254</v>
      </c>
      <c r="I86" s="45">
        <v>3</v>
      </c>
      <c r="J86" s="45">
        <v>85</v>
      </c>
      <c r="K86" s="36"/>
      <c r="L86" s="37"/>
      <c r="M86" s="47"/>
    </row>
    <row r="87" spans="1:13" s="2" customFormat="1">
      <c r="A87" s="48">
        <v>59</v>
      </c>
      <c r="B87" s="3" t="s">
        <v>59</v>
      </c>
      <c r="C87" s="42"/>
      <c r="D87" s="43"/>
      <c r="E87" s="42" t="s">
        <v>214</v>
      </c>
      <c r="F87" s="42" t="s">
        <v>255</v>
      </c>
      <c r="G87" s="42" t="s">
        <v>162</v>
      </c>
      <c r="H87" s="44" t="s">
        <v>256</v>
      </c>
      <c r="I87" s="45">
        <v>107</v>
      </c>
      <c r="J87" s="45">
        <v>2337</v>
      </c>
      <c r="K87" s="36"/>
      <c r="L87" s="37"/>
      <c r="M87" s="47"/>
    </row>
    <row r="88" spans="1:13" s="2" customFormat="1" ht="30">
      <c r="A88" s="48">
        <v>60</v>
      </c>
      <c r="B88" s="3" t="s">
        <v>59</v>
      </c>
      <c r="C88" s="42"/>
      <c r="D88" s="43"/>
      <c r="E88" s="42" t="s">
        <v>214</v>
      </c>
      <c r="F88" s="42" t="s">
        <v>257</v>
      </c>
      <c r="G88" s="42" t="s">
        <v>51</v>
      </c>
      <c r="H88" s="44" t="s">
        <v>258</v>
      </c>
      <c r="I88" s="45">
        <v>48</v>
      </c>
      <c r="J88" s="45">
        <v>411</v>
      </c>
      <c r="K88" s="36"/>
      <c r="L88" s="37"/>
      <c r="M88" s="47"/>
    </row>
    <row r="89" spans="1:13" s="2" customFormat="1">
      <c r="A89" s="48">
        <v>61</v>
      </c>
      <c r="B89" s="3" t="s">
        <v>59</v>
      </c>
      <c r="C89" s="3"/>
      <c r="D89" s="3"/>
      <c r="E89" s="92" t="s">
        <v>75</v>
      </c>
      <c r="F89" s="92" t="s">
        <v>259</v>
      </c>
      <c r="G89" s="92" t="s">
        <v>260</v>
      </c>
      <c r="H89" s="93" t="s">
        <v>261</v>
      </c>
      <c r="I89" s="94">
        <v>1</v>
      </c>
      <c r="J89" s="94">
        <v>5</v>
      </c>
      <c r="K89" s="36"/>
      <c r="L89" s="37"/>
      <c r="M89" s="47"/>
    </row>
    <row r="90" spans="1:13" s="2" customFormat="1" ht="12.75">
      <c r="A90" s="48" t="s">
        <v>59</v>
      </c>
      <c r="B90" s="3" t="s">
        <v>59</v>
      </c>
      <c r="C90" s="3"/>
      <c r="D90" s="3"/>
      <c r="E90" s="3"/>
      <c r="F90" s="3"/>
      <c r="G90" s="3"/>
      <c r="H90" s="3"/>
      <c r="I90" s="36">
        <f>SUM(I86:I89)</f>
        <v>159</v>
      </c>
      <c r="J90" s="36">
        <f>SUM(J86:J89)</f>
        <v>2838</v>
      </c>
      <c r="K90" s="36">
        <v>2838</v>
      </c>
      <c r="L90" s="37">
        <v>2.33</v>
      </c>
      <c r="M90" s="47">
        <f>K90*L90</f>
        <v>6612.54</v>
      </c>
    </row>
    <row r="91" spans="1:13" s="2" customFormat="1">
      <c r="A91" s="48">
        <v>62</v>
      </c>
      <c r="B91" s="3">
        <v>21</v>
      </c>
      <c r="C91" s="42" t="s">
        <v>262</v>
      </c>
      <c r="D91" s="43" t="s">
        <v>31</v>
      </c>
      <c r="E91" s="42" t="s">
        <v>214</v>
      </c>
      <c r="F91" s="42" t="s">
        <v>263</v>
      </c>
      <c r="G91" s="42" t="s">
        <v>73</v>
      </c>
      <c r="H91" s="44" t="s">
        <v>264</v>
      </c>
      <c r="I91" s="45">
        <v>89</v>
      </c>
      <c r="J91" s="45">
        <v>1242</v>
      </c>
      <c r="K91" s="36"/>
      <c r="L91" s="37"/>
      <c r="M91" s="47"/>
    </row>
    <row r="92" spans="1:13" s="2" customFormat="1">
      <c r="A92" s="48">
        <v>63</v>
      </c>
      <c r="B92" s="3" t="s">
        <v>59</v>
      </c>
      <c r="C92" s="42"/>
      <c r="D92" s="43"/>
      <c r="E92" s="42" t="s">
        <v>214</v>
      </c>
      <c r="F92" s="42" t="s">
        <v>265</v>
      </c>
      <c r="G92" s="42" t="s">
        <v>55</v>
      </c>
      <c r="H92" s="44" t="s">
        <v>266</v>
      </c>
      <c r="I92" s="45">
        <v>2</v>
      </c>
      <c r="J92" s="45">
        <v>8</v>
      </c>
      <c r="K92" s="36"/>
      <c r="L92" s="37"/>
      <c r="M92" s="47"/>
    </row>
    <row r="93" spans="1:13" s="2" customFormat="1">
      <c r="A93" s="48">
        <v>64</v>
      </c>
      <c r="B93" s="3" t="s">
        <v>59</v>
      </c>
      <c r="C93" s="42"/>
      <c r="D93" s="43"/>
      <c r="E93" s="42" t="s">
        <v>214</v>
      </c>
      <c r="F93" s="42" t="s">
        <v>267</v>
      </c>
      <c r="G93" s="42" t="s">
        <v>33</v>
      </c>
      <c r="H93" s="44" t="s">
        <v>268</v>
      </c>
      <c r="I93" s="45">
        <v>15</v>
      </c>
      <c r="J93" s="45">
        <v>255</v>
      </c>
      <c r="K93" s="36"/>
      <c r="L93" s="37"/>
      <c r="M93" s="47"/>
    </row>
    <row r="94" spans="1:13" s="2" customFormat="1">
      <c r="A94" s="48">
        <v>65</v>
      </c>
      <c r="B94" s="3" t="s">
        <v>59</v>
      </c>
      <c r="C94" s="42"/>
      <c r="D94" s="43"/>
      <c r="E94" s="42" t="s">
        <v>214</v>
      </c>
      <c r="F94" s="42" t="s">
        <v>269</v>
      </c>
      <c r="G94" s="42" t="s">
        <v>32</v>
      </c>
      <c r="H94" s="44" t="s">
        <v>270</v>
      </c>
      <c r="I94" s="45">
        <v>4</v>
      </c>
      <c r="J94" s="45">
        <v>80</v>
      </c>
      <c r="K94" s="36"/>
      <c r="L94" s="37"/>
      <c r="M94" s="47"/>
    </row>
    <row r="95" spans="1:13" s="2" customFormat="1" ht="12.75">
      <c r="A95" s="48" t="s">
        <v>59</v>
      </c>
      <c r="B95" s="3" t="s">
        <v>59</v>
      </c>
      <c r="C95" s="3"/>
      <c r="D95" s="3"/>
      <c r="E95" s="3"/>
      <c r="F95" s="3"/>
      <c r="G95" s="3"/>
      <c r="H95" s="3"/>
      <c r="I95" s="36">
        <f>SUM(I91:I94)</f>
        <v>110</v>
      </c>
      <c r="J95" s="36">
        <f>SUM(J91:J94)</f>
        <v>1585</v>
      </c>
      <c r="K95" s="36">
        <v>1585</v>
      </c>
      <c r="L95" s="37">
        <v>2.33</v>
      </c>
      <c r="M95" s="47">
        <f>K95*L95</f>
        <v>3693.05</v>
      </c>
    </row>
    <row r="96" spans="1:13" s="2" customFormat="1" ht="30">
      <c r="A96" s="48">
        <v>66</v>
      </c>
      <c r="B96" s="3">
        <v>22</v>
      </c>
      <c r="C96" s="42" t="s">
        <v>271</v>
      </c>
      <c r="D96" s="43" t="s">
        <v>31</v>
      </c>
      <c r="E96" s="42" t="s">
        <v>214</v>
      </c>
      <c r="F96" s="42" t="s">
        <v>272</v>
      </c>
      <c r="G96" s="42" t="s">
        <v>273</v>
      </c>
      <c r="H96" s="44" t="s">
        <v>576</v>
      </c>
      <c r="I96" s="45">
        <v>50</v>
      </c>
      <c r="J96" s="45">
        <v>658</v>
      </c>
      <c r="K96" s="36"/>
      <c r="L96" s="37"/>
      <c r="M96" s="47"/>
    </row>
    <row r="97" spans="1:13" s="2" customFormat="1">
      <c r="A97" s="48">
        <v>67</v>
      </c>
      <c r="B97" s="3" t="s">
        <v>59</v>
      </c>
      <c r="C97" s="42"/>
      <c r="D97" s="43"/>
      <c r="E97" s="42" t="s">
        <v>214</v>
      </c>
      <c r="F97" s="42" t="s">
        <v>274</v>
      </c>
      <c r="G97" s="42" t="s">
        <v>72</v>
      </c>
      <c r="H97" s="44" t="s">
        <v>275</v>
      </c>
      <c r="I97" s="45">
        <v>70</v>
      </c>
      <c r="J97" s="45">
        <v>2800</v>
      </c>
      <c r="K97" s="36"/>
      <c r="L97" s="37"/>
      <c r="M97" s="47"/>
    </row>
    <row r="98" spans="1:13" s="2" customFormat="1">
      <c r="A98" s="48">
        <v>68</v>
      </c>
      <c r="B98" s="3" t="s">
        <v>59</v>
      </c>
      <c r="C98" s="42"/>
      <c r="D98" s="43"/>
      <c r="E98" s="42" t="s">
        <v>214</v>
      </c>
      <c r="F98" s="42" t="s">
        <v>276</v>
      </c>
      <c r="G98" s="42" t="s">
        <v>37</v>
      </c>
      <c r="H98" s="44" t="s">
        <v>277</v>
      </c>
      <c r="I98" s="45">
        <v>11</v>
      </c>
      <c r="J98" s="45">
        <v>224</v>
      </c>
      <c r="K98" s="36"/>
      <c r="L98" s="37"/>
      <c r="M98" s="47"/>
    </row>
    <row r="99" spans="1:13" s="2" customFormat="1">
      <c r="A99" s="48">
        <v>69</v>
      </c>
      <c r="B99" s="3" t="s">
        <v>59</v>
      </c>
      <c r="C99" s="42"/>
      <c r="D99" s="43"/>
      <c r="E99" s="42" t="s">
        <v>214</v>
      </c>
      <c r="F99" s="42" t="s">
        <v>278</v>
      </c>
      <c r="G99" s="42" t="s">
        <v>279</v>
      </c>
      <c r="H99" s="44" t="s">
        <v>280</v>
      </c>
      <c r="I99" s="45">
        <v>5</v>
      </c>
      <c r="J99" s="45">
        <v>108</v>
      </c>
      <c r="K99" s="36"/>
      <c r="L99" s="37"/>
      <c r="M99" s="47"/>
    </row>
    <row r="100" spans="1:13" s="2" customFormat="1">
      <c r="A100" s="48">
        <v>70</v>
      </c>
      <c r="B100" s="3" t="s">
        <v>59</v>
      </c>
      <c r="C100" s="3"/>
      <c r="D100" s="3"/>
      <c r="E100" s="42" t="s">
        <v>90</v>
      </c>
      <c r="F100" s="42" t="s">
        <v>93</v>
      </c>
      <c r="G100" s="89" t="s">
        <v>37</v>
      </c>
      <c r="H100" s="44" t="s">
        <v>94</v>
      </c>
      <c r="I100" s="45">
        <v>1</v>
      </c>
      <c r="J100" s="45">
        <v>9</v>
      </c>
      <c r="K100" s="36"/>
      <c r="L100" s="37"/>
      <c r="M100" s="47"/>
    </row>
    <row r="101" spans="1:13" s="2" customFormat="1" ht="12.75">
      <c r="A101" s="48" t="s">
        <v>59</v>
      </c>
      <c r="B101" s="3" t="s">
        <v>59</v>
      </c>
      <c r="C101" s="3"/>
      <c r="D101" s="3"/>
      <c r="E101" s="3"/>
      <c r="F101" s="3"/>
      <c r="G101" s="3"/>
      <c r="H101" s="3"/>
      <c r="I101" s="36">
        <f>SUM(I96:I100)</f>
        <v>137</v>
      </c>
      <c r="J101" s="36">
        <f>SUM(J96:J100)</f>
        <v>3799</v>
      </c>
      <c r="K101" s="36">
        <v>3799</v>
      </c>
      <c r="L101" s="37">
        <v>2.33</v>
      </c>
      <c r="M101" s="47">
        <f>K101*L101</f>
        <v>8851.67</v>
      </c>
    </row>
    <row r="102" spans="1:13" s="2" customFormat="1">
      <c r="A102" s="48">
        <v>71</v>
      </c>
      <c r="B102" s="3">
        <v>23</v>
      </c>
      <c r="C102" s="42" t="s">
        <v>281</v>
      </c>
      <c r="D102" s="43" t="s">
        <v>31</v>
      </c>
      <c r="E102" s="42" t="s">
        <v>214</v>
      </c>
      <c r="F102" s="42" t="s">
        <v>282</v>
      </c>
      <c r="G102" s="42" t="s">
        <v>283</v>
      </c>
      <c r="H102" s="44" t="s">
        <v>284</v>
      </c>
      <c r="I102" s="45">
        <v>25</v>
      </c>
      <c r="J102" s="45">
        <v>1008</v>
      </c>
      <c r="K102" s="36"/>
      <c r="L102" s="37"/>
      <c r="M102" s="47"/>
    </row>
    <row r="103" spans="1:13" s="2" customFormat="1">
      <c r="A103" s="48">
        <v>72</v>
      </c>
      <c r="B103" s="3" t="s">
        <v>59</v>
      </c>
      <c r="C103" s="42"/>
      <c r="D103" s="43"/>
      <c r="E103" s="42" t="s">
        <v>214</v>
      </c>
      <c r="F103" s="42" t="s">
        <v>285</v>
      </c>
      <c r="G103" s="42" t="s">
        <v>286</v>
      </c>
      <c r="H103" s="44" t="s">
        <v>287</v>
      </c>
      <c r="I103" s="45">
        <v>11</v>
      </c>
      <c r="J103" s="45">
        <v>309</v>
      </c>
      <c r="K103" s="36"/>
      <c r="L103" s="37"/>
      <c r="M103" s="47"/>
    </row>
    <row r="104" spans="1:13" s="2" customFormat="1" ht="12.75">
      <c r="A104" s="48" t="s">
        <v>59</v>
      </c>
      <c r="B104" s="3" t="s">
        <v>59</v>
      </c>
      <c r="C104" s="3"/>
      <c r="D104" s="3"/>
      <c r="E104" s="3"/>
      <c r="F104" s="3"/>
      <c r="G104" s="3"/>
      <c r="H104" s="3"/>
      <c r="I104" s="36">
        <f>SUM(I102:I103)</f>
        <v>36</v>
      </c>
      <c r="J104" s="36">
        <f>SUM(J102:J103)</f>
        <v>1317</v>
      </c>
      <c r="K104" s="36">
        <v>1500</v>
      </c>
      <c r="L104" s="37">
        <v>2.33</v>
      </c>
      <c r="M104" s="47">
        <f>K104*L104</f>
        <v>3495</v>
      </c>
    </row>
    <row r="105" spans="1:13" s="2" customFormat="1">
      <c r="A105" s="48">
        <v>73</v>
      </c>
      <c r="B105" s="3">
        <v>24</v>
      </c>
      <c r="C105" s="42" t="s">
        <v>288</v>
      </c>
      <c r="D105" s="43" t="s">
        <v>31</v>
      </c>
      <c r="E105" s="42" t="s">
        <v>214</v>
      </c>
      <c r="F105" s="42" t="s">
        <v>289</v>
      </c>
      <c r="G105" s="42" t="s">
        <v>162</v>
      </c>
      <c r="H105" s="44" t="s">
        <v>290</v>
      </c>
      <c r="I105" s="45">
        <v>35</v>
      </c>
      <c r="J105" s="45">
        <v>742</v>
      </c>
      <c r="K105" s="36"/>
      <c r="L105" s="37"/>
      <c r="M105" s="47"/>
    </row>
    <row r="106" spans="1:13" s="2" customFormat="1" ht="30">
      <c r="A106" s="48">
        <v>74</v>
      </c>
      <c r="B106" s="3" t="s">
        <v>59</v>
      </c>
      <c r="C106" s="42"/>
      <c r="D106" s="43"/>
      <c r="E106" s="42" t="s">
        <v>214</v>
      </c>
      <c r="F106" s="42" t="s">
        <v>291</v>
      </c>
      <c r="G106" s="42" t="s">
        <v>167</v>
      </c>
      <c r="H106" s="44" t="s">
        <v>577</v>
      </c>
      <c r="I106" s="45">
        <v>122</v>
      </c>
      <c r="J106" s="45">
        <v>3005</v>
      </c>
      <c r="K106" s="36"/>
      <c r="L106" s="37"/>
      <c r="M106" s="47"/>
    </row>
    <row r="107" spans="1:13" s="2" customFormat="1" ht="12.75">
      <c r="A107" s="48" t="s">
        <v>59</v>
      </c>
      <c r="B107" s="3" t="s">
        <v>59</v>
      </c>
      <c r="C107" s="3"/>
      <c r="D107" s="3"/>
      <c r="E107" s="3"/>
      <c r="F107" s="3"/>
      <c r="G107" s="3"/>
      <c r="H107" s="3"/>
      <c r="I107" s="36">
        <f>SUM(I105:I106)</f>
        <v>157</v>
      </c>
      <c r="J107" s="36">
        <f>SUM(J105:J106)</f>
        <v>3747</v>
      </c>
      <c r="K107" s="36">
        <v>3747</v>
      </c>
      <c r="L107" s="37">
        <v>2.33</v>
      </c>
      <c r="M107" s="47">
        <f>K107*L107</f>
        <v>8730.51</v>
      </c>
    </row>
    <row r="108" spans="1:13" s="2" customFormat="1">
      <c r="A108" s="48">
        <v>75</v>
      </c>
      <c r="B108" s="3">
        <v>25</v>
      </c>
      <c r="C108" s="42" t="s">
        <v>292</v>
      </c>
      <c r="D108" s="43" t="s">
        <v>31</v>
      </c>
      <c r="E108" s="42" t="s">
        <v>293</v>
      </c>
      <c r="F108" s="42" t="s">
        <v>294</v>
      </c>
      <c r="G108" s="42" t="s">
        <v>42</v>
      </c>
      <c r="H108" s="44" t="s">
        <v>295</v>
      </c>
      <c r="I108" s="45">
        <v>10</v>
      </c>
      <c r="J108" s="45">
        <v>400</v>
      </c>
      <c r="K108" s="36"/>
      <c r="L108" s="37"/>
      <c r="M108" s="47"/>
    </row>
    <row r="109" spans="1:13" s="2" customFormat="1">
      <c r="A109" s="48">
        <v>76</v>
      </c>
      <c r="B109" s="3" t="s">
        <v>59</v>
      </c>
      <c r="C109" s="42"/>
      <c r="D109" s="43"/>
      <c r="E109" s="42" t="s">
        <v>293</v>
      </c>
      <c r="F109" s="42" t="s">
        <v>296</v>
      </c>
      <c r="G109" s="42" t="s">
        <v>42</v>
      </c>
      <c r="H109" s="44" t="s">
        <v>297</v>
      </c>
      <c r="I109" s="45">
        <v>37</v>
      </c>
      <c r="J109" s="45">
        <v>520</v>
      </c>
      <c r="K109" s="36"/>
      <c r="L109" s="37"/>
      <c r="M109" s="47"/>
    </row>
    <row r="110" spans="1:13" s="2" customFormat="1">
      <c r="A110" s="48">
        <v>77</v>
      </c>
      <c r="B110" s="3" t="s">
        <v>59</v>
      </c>
      <c r="C110" s="42"/>
      <c r="D110" s="43"/>
      <c r="E110" s="42" t="s">
        <v>293</v>
      </c>
      <c r="F110" s="42" t="s">
        <v>298</v>
      </c>
      <c r="G110" s="42" t="s">
        <v>42</v>
      </c>
      <c r="H110" s="44" t="s">
        <v>299</v>
      </c>
      <c r="I110" s="45">
        <v>45</v>
      </c>
      <c r="J110" s="45">
        <v>1352</v>
      </c>
      <c r="K110" s="36"/>
      <c r="L110" s="37"/>
      <c r="M110" s="47"/>
    </row>
    <row r="111" spans="1:13" s="2" customFormat="1">
      <c r="A111" s="48">
        <v>78</v>
      </c>
      <c r="B111" s="3" t="s">
        <v>59</v>
      </c>
      <c r="C111" s="42"/>
      <c r="D111" s="43"/>
      <c r="E111" s="42" t="s">
        <v>293</v>
      </c>
      <c r="F111" s="42" t="s">
        <v>300</v>
      </c>
      <c r="G111" s="42" t="s">
        <v>82</v>
      </c>
      <c r="H111" s="44" t="s">
        <v>301</v>
      </c>
      <c r="I111" s="45">
        <v>18</v>
      </c>
      <c r="J111" s="45">
        <v>318</v>
      </c>
      <c r="K111" s="36"/>
      <c r="L111" s="37"/>
      <c r="M111" s="47"/>
    </row>
    <row r="112" spans="1:13" s="2" customFormat="1" ht="12.75">
      <c r="A112" s="48" t="s">
        <v>59</v>
      </c>
      <c r="B112" s="3" t="s">
        <v>59</v>
      </c>
      <c r="C112" s="3"/>
      <c r="D112" s="3"/>
      <c r="E112" s="3"/>
      <c r="F112" s="3"/>
      <c r="G112" s="3"/>
      <c r="H112" s="3"/>
      <c r="I112" s="36">
        <f>SUM(I108:I111)</f>
        <v>110</v>
      </c>
      <c r="J112" s="36">
        <f>SUM(J108:J111)</f>
        <v>2590</v>
      </c>
      <c r="K112" s="36">
        <v>2590</v>
      </c>
      <c r="L112" s="37">
        <v>2.33</v>
      </c>
      <c r="M112" s="47">
        <f>K112*L112</f>
        <v>6034.7</v>
      </c>
    </row>
    <row r="113" spans="1:13" s="2" customFormat="1">
      <c r="A113" s="48">
        <v>79</v>
      </c>
      <c r="B113" s="3">
        <v>26</v>
      </c>
      <c r="C113" s="42" t="s">
        <v>302</v>
      </c>
      <c r="D113" s="46" t="s">
        <v>18</v>
      </c>
      <c r="E113" s="42" t="s">
        <v>293</v>
      </c>
      <c r="F113" s="42" t="s">
        <v>303</v>
      </c>
      <c r="G113" s="42" t="s">
        <v>64</v>
      </c>
      <c r="H113" s="44" t="s">
        <v>304</v>
      </c>
      <c r="I113" s="45">
        <v>2</v>
      </c>
      <c r="J113" s="45">
        <v>29</v>
      </c>
      <c r="K113" s="36"/>
      <c r="L113" s="37"/>
      <c r="M113" s="47"/>
    </row>
    <row r="114" spans="1:13" s="2" customFormat="1">
      <c r="A114" s="48">
        <v>80</v>
      </c>
      <c r="B114" s="3" t="s">
        <v>59</v>
      </c>
      <c r="C114" s="42" t="s">
        <v>305</v>
      </c>
      <c r="D114" s="43"/>
      <c r="E114" s="42" t="s">
        <v>293</v>
      </c>
      <c r="F114" s="42" t="s">
        <v>306</v>
      </c>
      <c r="G114" s="42" t="s">
        <v>307</v>
      </c>
      <c r="H114" s="44" t="s">
        <v>308</v>
      </c>
      <c r="I114" s="45">
        <v>7</v>
      </c>
      <c r="J114" s="45">
        <v>40</v>
      </c>
      <c r="K114" s="36"/>
      <c r="L114" s="37"/>
      <c r="M114" s="47"/>
    </row>
    <row r="115" spans="1:13" s="2" customFormat="1">
      <c r="A115" s="48">
        <v>81</v>
      </c>
      <c r="B115" s="3" t="s">
        <v>59</v>
      </c>
      <c r="C115" s="42"/>
      <c r="D115" s="43"/>
      <c r="E115" s="42" t="s">
        <v>293</v>
      </c>
      <c r="F115" s="42" t="s">
        <v>309</v>
      </c>
      <c r="G115" s="42" t="s">
        <v>193</v>
      </c>
      <c r="H115" s="44" t="s">
        <v>310</v>
      </c>
      <c r="I115" s="45">
        <v>4</v>
      </c>
      <c r="J115" s="45">
        <v>55</v>
      </c>
      <c r="K115" s="36"/>
      <c r="L115" s="37"/>
      <c r="M115" s="47"/>
    </row>
    <row r="116" spans="1:13" s="2" customFormat="1">
      <c r="A116" s="48">
        <v>82</v>
      </c>
      <c r="B116" s="3" t="s">
        <v>59</v>
      </c>
      <c r="C116" s="42"/>
      <c r="D116" s="43"/>
      <c r="E116" s="42" t="s">
        <v>293</v>
      </c>
      <c r="F116" s="42" t="s">
        <v>311</v>
      </c>
      <c r="G116" s="42" t="s">
        <v>46</v>
      </c>
      <c r="H116" s="44" t="s">
        <v>312</v>
      </c>
      <c r="I116" s="45">
        <v>12</v>
      </c>
      <c r="J116" s="45">
        <v>180</v>
      </c>
      <c r="K116" s="36"/>
      <c r="L116" s="37"/>
      <c r="M116" s="47"/>
    </row>
    <row r="117" spans="1:13" s="2" customFormat="1">
      <c r="A117" s="48">
        <v>83</v>
      </c>
      <c r="B117" s="3" t="s">
        <v>59</v>
      </c>
      <c r="C117" s="42"/>
      <c r="D117" s="43"/>
      <c r="E117" s="42" t="s">
        <v>293</v>
      </c>
      <c r="F117" s="42" t="s">
        <v>313</v>
      </c>
      <c r="G117" s="42" t="s">
        <v>80</v>
      </c>
      <c r="H117" s="44" t="s">
        <v>314</v>
      </c>
      <c r="I117" s="45">
        <v>5</v>
      </c>
      <c r="J117" s="45">
        <v>11</v>
      </c>
      <c r="K117" s="36"/>
      <c r="L117" s="37"/>
      <c r="M117" s="47"/>
    </row>
    <row r="118" spans="1:13" s="2" customFormat="1">
      <c r="A118" s="48">
        <v>84</v>
      </c>
      <c r="B118" s="3" t="s">
        <v>59</v>
      </c>
      <c r="C118" s="42"/>
      <c r="D118" s="43"/>
      <c r="E118" s="42" t="s">
        <v>293</v>
      </c>
      <c r="F118" s="42" t="s">
        <v>315</v>
      </c>
      <c r="G118" s="42" t="s">
        <v>46</v>
      </c>
      <c r="H118" s="44" t="s">
        <v>316</v>
      </c>
      <c r="I118" s="45">
        <v>22</v>
      </c>
      <c r="J118" s="45">
        <v>246</v>
      </c>
      <c r="K118" s="36"/>
      <c r="L118" s="37"/>
      <c r="M118" s="47"/>
    </row>
    <row r="119" spans="1:13" s="2" customFormat="1">
      <c r="A119" s="48">
        <v>85</v>
      </c>
      <c r="B119" s="3" t="s">
        <v>59</v>
      </c>
      <c r="C119" s="42"/>
      <c r="D119" s="43"/>
      <c r="E119" s="42" t="s">
        <v>293</v>
      </c>
      <c r="F119" s="42" t="s">
        <v>317</v>
      </c>
      <c r="G119" s="42" t="s">
        <v>78</v>
      </c>
      <c r="H119" s="44" t="s">
        <v>318</v>
      </c>
      <c r="I119" s="45">
        <v>3</v>
      </c>
      <c r="J119" s="45">
        <v>20</v>
      </c>
      <c r="K119" s="36"/>
      <c r="L119" s="37"/>
      <c r="M119" s="47"/>
    </row>
    <row r="120" spans="1:13" s="2" customFormat="1">
      <c r="A120" s="48">
        <v>86</v>
      </c>
      <c r="B120" s="3" t="s">
        <v>59</v>
      </c>
      <c r="C120" s="42"/>
      <c r="D120" s="43"/>
      <c r="E120" s="42" t="s">
        <v>293</v>
      </c>
      <c r="F120" s="42" t="s">
        <v>319</v>
      </c>
      <c r="G120" s="42" t="s">
        <v>320</v>
      </c>
      <c r="H120" s="44" t="s">
        <v>321</v>
      </c>
      <c r="I120" s="45">
        <v>12</v>
      </c>
      <c r="J120" s="45">
        <v>126</v>
      </c>
      <c r="K120" s="36"/>
      <c r="L120" s="37"/>
      <c r="M120" s="47"/>
    </row>
    <row r="121" spans="1:13" s="2" customFormat="1">
      <c r="A121" s="48">
        <v>87</v>
      </c>
      <c r="B121" s="3" t="s">
        <v>59</v>
      </c>
      <c r="C121" s="42"/>
      <c r="D121" s="43"/>
      <c r="E121" s="42" t="s">
        <v>293</v>
      </c>
      <c r="F121" s="42" t="s">
        <v>322</v>
      </c>
      <c r="G121" s="42" t="s">
        <v>77</v>
      </c>
      <c r="H121" s="44" t="s">
        <v>323</v>
      </c>
      <c r="I121" s="45">
        <v>32</v>
      </c>
      <c r="J121" s="45">
        <v>651</v>
      </c>
      <c r="K121" s="36"/>
      <c r="L121" s="37"/>
      <c r="M121" s="47"/>
    </row>
    <row r="122" spans="1:13" s="2" customFormat="1">
      <c r="A122" s="48">
        <v>88</v>
      </c>
      <c r="B122" s="3" t="s">
        <v>59</v>
      </c>
      <c r="C122" s="42"/>
      <c r="D122" s="43"/>
      <c r="E122" s="42" t="s">
        <v>293</v>
      </c>
      <c r="F122" s="42" t="s">
        <v>324</v>
      </c>
      <c r="G122" s="42" t="s">
        <v>325</v>
      </c>
      <c r="H122" s="44" t="s">
        <v>326</v>
      </c>
      <c r="I122" s="45">
        <v>2</v>
      </c>
      <c r="J122" s="45">
        <v>17</v>
      </c>
      <c r="K122" s="36"/>
      <c r="L122" s="37"/>
      <c r="M122" s="47"/>
    </row>
    <row r="123" spans="1:13" s="2" customFormat="1">
      <c r="A123" s="48">
        <v>89</v>
      </c>
      <c r="B123" s="3" t="s">
        <v>59</v>
      </c>
      <c r="C123" s="42"/>
      <c r="D123" s="43"/>
      <c r="E123" s="42" t="s">
        <v>293</v>
      </c>
      <c r="F123" s="42" t="s">
        <v>327</v>
      </c>
      <c r="G123" s="42" t="s">
        <v>328</v>
      </c>
      <c r="H123" s="44" t="s">
        <v>329</v>
      </c>
      <c r="I123" s="45">
        <v>38</v>
      </c>
      <c r="J123" s="45">
        <v>795</v>
      </c>
      <c r="K123" s="36"/>
      <c r="L123" s="37"/>
      <c r="M123" s="47"/>
    </row>
    <row r="124" spans="1:13" s="2" customFormat="1" ht="12.75">
      <c r="A124" s="48" t="s">
        <v>59</v>
      </c>
      <c r="B124" s="3" t="s">
        <v>59</v>
      </c>
      <c r="C124" s="3"/>
      <c r="D124" s="3"/>
      <c r="E124" s="3"/>
      <c r="F124" s="3"/>
      <c r="G124" s="3"/>
      <c r="H124" s="3"/>
      <c r="I124" s="36">
        <f>SUM(I113:I123)</f>
        <v>139</v>
      </c>
      <c r="J124" s="36">
        <f>SUM(J113:J123)</f>
        <v>2170</v>
      </c>
      <c r="K124" s="36">
        <v>2170</v>
      </c>
      <c r="L124" s="37">
        <v>2.33</v>
      </c>
      <c r="M124" s="47">
        <f>K124*L124</f>
        <v>5056.1000000000004</v>
      </c>
    </row>
    <row r="125" spans="1:13" s="2" customFormat="1" ht="30">
      <c r="A125" s="48">
        <v>90</v>
      </c>
      <c r="B125" s="3">
        <v>27</v>
      </c>
      <c r="C125" s="42" t="s">
        <v>330</v>
      </c>
      <c r="D125" s="43" t="s">
        <v>31</v>
      </c>
      <c r="E125" s="42" t="s">
        <v>293</v>
      </c>
      <c r="F125" s="42" t="s">
        <v>331</v>
      </c>
      <c r="G125" s="42" t="s">
        <v>35</v>
      </c>
      <c r="H125" s="44" t="s">
        <v>332</v>
      </c>
      <c r="I125" s="45">
        <v>62</v>
      </c>
      <c r="J125" s="45">
        <v>1057</v>
      </c>
      <c r="K125" s="36"/>
      <c r="L125" s="37"/>
      <c r="M125" s="47"/>
    </row>
    <row r="126" spans="1:13" s="2" customFormat="1">
      <c r="A126" s="48">
        <v>91</v>
      </c>
      <c r="B126" s="3" t="s">
        <v>59</v>
      </c>
      <c r="C126" s="42"/>
      <c r="D126" s="43"/>
      <c r="E126" s="42" t="s">
        <v>293</v>
      </c>
      <c r="F126" s="42" t="s">
        <v>333</v>
      </c>
      <c r="G126" s="42" t="s">
        <v>35</v>
      </c>
      <c r="H126" s="44" t="s">
        <v>334</v>
      </c>
      <c r="I126" s="45">
        <v>9</v>
      </c>
      <c r="J126" s="45">
        <v>180</v>
      </c>
      <c r="K126" s="36"/>
      <c r="L126" s="37"/>
      <c r="M126" s="47"/>
    </row>
    <row r="127" spans="1:13" s="2" customFormat="1" ht="30">
      <c r="A127" s="48">
        <v>92</v>
      </c>
      <c r="B127" s="3" t="s">
        <v>59</v>
      </c>
      <c r="C127" s="42"/>
      <c r="D127" s="43"/>
      <c r="E127" s="42" t="s">
        <v>293</v>
      </c>
      <c r="F127" s="42" t="s">
        <v>335</v>
      </c>
      <c r="G127" s="42" t="s">
        <v>112</v>
      </c>
      <c r="H127" s="44" t="s">
        <v>336</v>
      </c>
      <c r="I127" s="45">
        <v>36</v>
      </c>
      <c r="J127" s="45">
        <v>267</v>
      </c>
      <c r="K127" s="36"/>
      <c r="L127" s="37"/>
      <c r="M127" s="47"/>
    </row>
    <row r="128" spans="1:13" s="2" customFormat="1" ht="12.75">
      <c r="A128" s="48" t="s">
        <v>59</v>
      </c>
      <c r="B128" s="3" t="s">
        <v>59</v>
      </c>
      <c r="C128" s="3"/>
      <c r="D128" s="3"/>
      <c r="E128" s="3"/>
      <c r="F128" s="3"/>
      <c r="G128" s="3"/>
      <c r="H128" s="3"/>
      <c r="I128" s="36">
        <f>SUM(I125:I127)</f>
        <v>107</v>
      </c>
      <c r="J128" s="36">
        <f>SUM(J125:J127)</f>
        <v>1504</v>
      </c>
      <c r="K128" s="36">
        <v>1504</v>
      </c>
      <c r="L128" s="37">
        <v>2.33</v>
      </c>
      <c r="M128" s="47">
        <f>K128*L128</f>
        <v>3504.32</v>
      </c>
    </row>
    <row r="129" spans="1:13" s="2" customFormat="1" ht="30">
      <c r="A129" s="48">
        <v>93</v>
      </c>
      <c r="B129" s="3">
        <v>28</v>
      </c>
      <c r="C129" s="42" t="s">
        <v>337</v>
      </c>
      <c r="D129" s="43" t="s">
        <v>31</v>
      </c>
      <c r="E129" s="42" t="s">
        <v>338</v>
      </c>
      <c r="F129" s="42" t="s">
        <v>339</v>
      </c>
      <c r="G129" s="42" t="s">
        <v>33</v>
      </c>
      <c r="H129" s="44" t="s">
        <v>340</v>
      </c>
      <c r="I129" s="45">
        <v>72</v>
      </c>
      <c r="J129" s="45">
        <v>2357</v>
      </c>
      <c r="K129" s="36"/>
      <c r="L129" s="37"/>
      <c r="M129" s="47"/>
    </row>
    <row r="130" spans="1:13" s="2" customFormat="1">
      <c r="A130" s="48">
        <v>94</v>
      </c>
      <c r="B130" s="3" t="s">
        <v>59</v>
      </c>
      <c r="C130" s="42"/>
      <c r="D130" s="43"/>
      <c r="E130" s="42" t="s">
        <v>338</v>
      </c>
      <c r="F130" s="42" t="s">
        <v>341</v>
      </c>
      <c r="G130" s="42" t="s">
        <v>86</v>
      </c>
      <c r="H130" s="44" t="s">
        <v>342</v>
      </c>
      <c r="I130" s="45">
        <v>2</v>
      </c>
      <c r="J130" s="45">
        <v>39</v>
      </c>
      <c r="K130" s="36"/>
      <c r="L130" s="37"/>
      <c r="M130" s="47"/>
    </row>
    <row r="131" spans="1:13" s="2" customFormat="1">
      <c r="A131" s="48">
        <v>95</v>
      </c>
      <c r="B131" s="3" t="s">
        <v>59</v>
      </c>
      <c r="C131" s="42"/>
      <c r="D131" s="43"/>
      <c r="E131" s="42" t="s">
        <v>338</v>
      </c>
      <c r="F131" s="42" t="s">
        <v>343</v>
      </c>
      <c r="G131" s="42" t="s">
        <v>43</v>
      </c>
      <c r="H131" s="44" t="s">
        <v>344</v>
      </c>
      <c r="I131" s="45">
        <v>7</v>
      </c>
      <c r="J131" s="45">
        <v>109</v>
      </c>
      <c r="K131" s="36"/>
      <c r="L131" s="37"/>
      <c r="M131" s="47"/>
    </row>
    <row r="132" spans="1:13" s="2" customFormat="1" ht="12.75">
      <c r="A132" s="48" t="s">
        <v>59</v>
      </c>
      <c r="B132" s="3" t="s">
        <v>59</v>
      </c>
      <c r="C132" s="3"/>
      <c r="D132" s="3"/>
      <c r="E132" s="3"/>
      <c r="F132" s="3"/>
      <c r="G132" s="3"/>
      <c r="H132" s="3"/>
      <c r="I132" s="36">
        <f>SUM(I129:I131)</f>
        <v>81</v>
      </c>
      <c r="J132" s="36">
        <f>SUM(J129:J131)</f>
        <v>2505</v>
      </c>
      <c r="K132" s="36">
        <v>2505</v>
      </c>
      <c r="L132" s="37">
        <v>2.33</v>
      </c>
      <c r="M132" s="47">
        <f>K132*L132</f>
        <v>5836.6500000000005</v>
      </c>
    </row>
    <row r="133" spans="1:13" s="2" customFormat="1" ht="30">
      <c r="A133" s="48">
        <v>96</v>
      </c>
      <c r="B133" s="3">
        <v>29</v>
      </c>
      <c r="C133" s="42" t="s">
        <v>345</v>
      </c>
      <c r="D133" s="43" t="s">
        <v>18</v>
      </c>
      <c r="E133" s="42" t="s">
        <v>293</v>
      </c>
      <c r="F133" s="42" t="s">
        <v>346</v>
      </c>
      <c r="G133" s="42" t="s">
        <v>36</v>
      </c>
      <c r="H133" s="44" t="s">
        <v>347</v>
      </c>
      <c r="I133" s="45">
        <v>82</v>
      </c>
      <c r="J133" s="45">
        <v>1249</v>
      </c>
      <c r="K133" s="36"/>
      <c r="L133" s="37"/>
      <c r="M133" s="47"/>
    </row>
    <row r="134" spans="1:13" s="2" customFormat="1" ht="45">
      <c r="A134" s="48">
        <v>97</v>
      </c>
      <c r="B134" s="3" t="s">
        <v>59</v>
      </c>
      <c r="C134" s="42" t="s">
        <v>348</v>
      </c>
      <c r="D134" s="43"/>
      <c r="E134" s="42" t="s">
        <v>293</v>
      </c>
      <c r="F134" s="42" t="s">
        <v>349</v>
      </c>
      <c r="G134" s="42" t="s">
        <v>36</v>
      </c>
      <c r="H134" s="44" t="s">
        <v>350</v>
      </c>
      <c r="I134" s="45">
        <v>127</v>
      </c>
      <c r="J134" s="45">
        <v>2931</v>
      </c>
      <c r="K134" s="36"/>
      <c r="L134" s="37"/>
      <c r="M134" s="47"/>
    </row>
    <row r="135" spans="1:13" s="2" customFormat="1" ht="30">
      <c r="A135" s="48">
        <v>98</v>
      </c>
      <c r="B135" s="3" t="s">
        <v>59</v>
      </c>
      <c r="C135" s="42" t="s">
        <v>351</v>
      </c>
      <c r="D135" s="43"/>
      <c r="E135" s="42" t="s">
        <v>338</v>
      </c>
      <c r="F135" s="42" t="s">
        <v>352</v>
      </c>
      <c r="G135" s="42" t="s">
        <v>36</v>
      </c>
      <c r="H135" s="44" t="s">
        <v>353</v>
      </c>
      <c r="I135" s="45">
        <v>102</v>
      </c>
      <c r="J135" s="45">
        <v>2529</v>
      </c>
      <c r="K135" s="36"/>
      <c r="L135" s="37"/>
      <c r="M135" s="47"/>
    </row>
    <row r="136" spans="1:13" s="2" customFormat="1" ht="12.75">
      <c r="A136" s="48" t="s">
        <v>59</v>
      </c>
      <c r="B136" s="3" t="s">
        <v>59</v>
      </c>
      <c r="C136" s="3"/>
      <c r="D136" s="3"/>
      <c r="E136" s="3"/>
      <c r="F136" s="3"/>
      <c r="G136" s="3"/>
      <c r="H136" s="3"/>
      <c r="I136" s="36">
        <f>SUM(I133:I135)</f>
        <v>311</v>
      </c>
      <c r="J136" s="36">
        <f>SUM(J133:J135)</f>
        <v>6709</v>
      </c>
      <c r="K136" s="36">
        <v>6709</v>
      </c>
      <c r="L136" s="37">
        <v>2.33</v>
      </c>
      <c r="M136" s="47">
        <f>K136*L136</f>
        <v>15631.970000000001</v>
      </c>
    </row>
    <row r="137" spans="1:13" s="2" customFormat="1">
      <c r="A137" s="48">
        <v>99</v>
      </c>
      <c r="B137" s="3">
        <v>30</v>
      </c>
      <c r="C137" s="42" t="s">
        <v>354</v>
      </c>
      <c r="D137" s="43" t="s">
        <v>31</v>
      </c>
      <c r="E137" s="42" t="s">
        <v>338</v>
      </c>
      <c r="F137" s="42" t="s">
        <v>355</v>
      </c>
      <c r="G137" s="92" t="s">
        <v>203</v>
      </c>
      <c r="H137" s="44" t="s">
        <v>356</v>
      </c>
      <c r="I137" s="45">
        <v>56</v>
      </c>
      <c r="J137" s="45">
        <v>2087</v>
      </c>
      <c r="K137" s="36"/>
      <c r="L137" s="37"/>
      <c r="M137" s="47"/>
    </row>
    <row r="138" spans="1:13" s="2" customFormat="1">
      <c r="A138" s="48">
        <v>100</v>
      </c>
      <c r="B138" s="3" t="s">
        <v>59</v>
      </c>
      <c r="C138" s="42"/>
      <c r="D138" s="43"/>
      <c r="E138" s="42" t="s">
        <v>338</v>
      </c>
      <c r="F138" s="42" t="s">
        <v>357</v>
      </c>
      <c r="G138" s="92" t="s">
        <v>54</v>
      </c>
      <c r="H138" s="44" t="s">
        <v>358</v>
      </c>
      <c r="I138" s="45">
        <v>2</v>
      </c>
      <c r="J138" s="45">
        <v>13</v>
      </c>
      <c r="K138" s="36"/>
      <c r="L138" s="37"/>
      <c r="M138" s="47"/>
    </row>
    <row r="139" spans="1:13" s="2" customFormat="1" ht="30">
      <c r="A139" s="48">
        <v>101</v>
      </c>
      <c r="B139" s="3" t="s">
        <v>59</v>
      </c>
      <c r="C139" s="42"/>
      <c r="D139" s="43"/>
      <c r="E139" s="42" t="s">
        <v>338</v>
      </c>
      <c r="F139" s="42" t="s">
        <v>359</v>
      </c>
      <c r="G139" s="92" t="s">
        <v>92</v>
      </c>
      <c r="H139" s="44" t="s">
        <v>360</v>
      </c>
      <c r="I139" s="45">
        <v>17</v>
      </c>
      <c r="J139" s="45">
        <v>269</v>
      </c>
      <c r="K139" s="36"/>
      <c r="L139" s="37"/>
      <c r="M139" s="47"/>
    </row>
    <row r="140" spans="1:13" s="2" customFormat="1" ht="12.75">
      <c r="A140" s="48" t="s">
        <v>59</v>
      </c>
      <c r="B140" s="3" t="s">
        <v>59</v>
      </c>
      <c r="C140" s="3"/>
      <c r="D140" s="3"/>
      <c r="E140" s="3"/>
      <c r="F140" s="3"/>
      <c r="G140" s="3"/>
      <c r="H140" s="3"/>
      <c r="I140" s="36">
        <f>SUM(I137:I139)</f>
        <v>75</v>
      </c>
      <c r="J140" s="36">
        <f>SUM(J137:J139)</f>
        <v>2369</v>
      </c>
      <c r="K140" s="36">
        <v>2369</v>
      </c>
      <c r="L140" s="37">
        <v>2.33</v>
      </c>
      <c r="M140" s="47">
        <f>K140*L140</f>
        <v>5519.77</v>
      </c>
    </row>
    <row r="141" spans="1:13" s="2" customFormat="1">
      <c r="A141" s="48">
        <v>102</v>
      </c>
      <c r="B141" s="3">
        <v>31</v>
      </c>
      <c r="C141" s="42" t="s">
        <v>361</v>
      </c>
      <c r="D141" s="43" t="s">
        <v>31</v>
      </c>
      <c r="E141" s="42" t="s">
        <v>338</v>
      </c>
      <c r="F141" s="42" t="s">
        <v>362</v>
      </c>
      <c r="G141" s="42" t="s">
        <v>55</v>
      </c>
      <c r="H141" s="44" t="s">
        <v>363</v>
      </c>
      <c r="I141" s="45">
        <v>48</v>
      </c>
      <c r="J141" s="45">
        <v>521</v>
      </c>
      <c r="K141" s="36"/>
      <c r="L141" s="37"/>
      <c r="M141" s="47"/>
    </row>
    <row r="142" spans="1:13" s="2" customFormat="1">
      <c r="A142" s="48">
        <v>103</v>
      </c>
      <c r="B142" s="3" t="s">
        <v>59</v>
      </c>
      <c r="C142" s="42"/>
      <c r="D142" s="43"/>
      <c r="E142" s="42" t="s">
        <v>338</v>
      </c>
      <c r="F142" s="42" t="s">
        <v>364</v>
      </c>
      <c r="G142" s="42" t="s">
        <v>365</v>
      </c>
      <c r="H142" s="44" t="s">
        <v>366</v>
      </c>
      <c r="I142" s="45">
        <v>56</v>
      </c>
      <c r="J142" s="45">
        <v>1390</v>
      </c>
      <c r="K142" s="36"/>
      <c r="L142" s="37"/>
      <c r="M142" s="47"/>
    </row>
    <row r="143" spans="1:13" s="2" customFormat="1" ht="12.75">
      <c r="A143" s="48" t="s">
        <v>59</v>
      </c>
      <c r="B143" s="3" t="s">
        <v>59</v>
      </c>
      <c r="C143" s="3"/>
      <c r="D143" s="3"/>
      <c r="E143" s="3"/>
      <c r="F143" s="3"/>
      <c r="G143" s="3"/>
      <c r="H143" s="3"/>
      <c r="I143" s="36">
        <f>SUM(I141:I142)</f>
        <v>104</v>
      </c>
      <c r="J143" s="36">
        <f>SUM(J141:J142)</f>
        <v>1911</v>
      </c>
      <c r="K143" s="36">
        <v>1911</v>
      </c>
      <c r="L143" s="37">
        <v>2.33</v>
      </c>
      <c r="M143" s="47">
        <f>K143*L143</f>
        <v>4452.63</v>
      </c>
    </row>
    <row r="144" spans="1:13" s="2" customFormat="1" ht="30">
      <c r="A144" s="48">
        <v>104</v>
      </c>
      <c r="B144" s="3">
        <v>32</v>
      </c>
      <c r="C144" s="42" t="s">
        <v>367</v>
      </c>
      <c r="D144" s="43" t="s">
        <v>31</v>
      </c>
      <c r="E144" s="42" t="s">
        <v>338</v>
      </c>
      <c r="F144" s="42" t="s">
        <v>368</v>
      </c>
      <c r="G144" s="42" t="s">
        <v>60</v>
      </c>
      <c r="H144" s="44" t="s">
        <v>578</v>
      </c>
      <c r="I144" s="45">
        <v>49</v>
      </c>
      <c r="J144" s="45">
        <v>908</v>
      </c>
      <c r="K144" s="36"/>
      <c r="L144" s="37"/>
      <c r="M144" s="47"/>
    </row>
    <row r="145" spans="1:13" s="2" customFormat="1">
      <c r="A145" s="48">
        <v>105</v>
      </c>
      <c r="B145" s="3" t="s">
        <v>59</v>
      </c>
      <c r="C145" s="42"/>
      <c r="D145" s="43"/>
      <c r="E145" s="42" t="s">
        <v>338</v>
      </c>
      <c r="F145" s="42" t="s">
        <v>369</v>
      </c>
      <c r="G145" s="42" t="s">
        <v>44</v>
      </c>
      <c r="H145" s="44" t="s">
        <v>370</v>
      </c>
      <c r="I145" s="45">
        <v>4</v>
      </c>
      <c r="J145" s="45">
        <v>39</v>
      </c>
      <c r="K145" s="36"/>
      <c r="L145" s="37"/>
      <c r="M145" s="47"/>
    </row>
    <row r="146" spans="1:13" s="2" customFormat="1">
      <c r="A146" s="48">
        <v>106</v>
      </c>
      <c r="B146" s="3" t="s">
        <v>59</v>
      </c>
      <c r="C146" s="42"/>
      <c r="D146" s="43"/>
      <c r="E146" s="42" t="s">
        <v>338</v>
      </c>
      <c r="F146" s="42" t="s">
        <v>371</v>
      </c>
      <c r="G146" s="42" t="s">
        <v>38</v>
      </c>
      <c r="H146" s="44" t="s">
        <v>372</v>
      </c>
      <c r="I146" s="45">
        <v>9</v>
      </c>
      <c r="J146" s="45">
        <v>256</v>
      </c>
      <c r="K146" s="36"/>
      <c r="L146" s="37"/>
      <c r="M146" s="47"/>
    </row>
    <row r="147" spans="1:13" s="2" customFormat="1">
      <c r="A147" s="48">
        <v>107</v>
      </c>
      <c r="B147" s="3" t="s">
        <v>59</v>
      </c>
      <c r="C147" s="42"/>
      <c r="D147" s="43"/>
      <c r="E147" s="42" t="s">
        <v>338</v>
      </c>
      <c r="F147" s="42" t="s">
        <v>373</v>
      </c>
      <c r="G147" s="42" t="s">
        <v>69</v>
      </c>
      <c r="H147" s="44" t="s">
        <v>374</v>
      </c>
      <c r="I147" s="45">
        <v>17</v>
      </c>
      <c r="J147" s="45">
        <v>123</v>
      </c>
      <c r="K147" s="36"/>
      <c r="L147" s="37"/>
      <c r="M147" s="47"/>
    </row>
    <row r="148" spans="1:13" s="2" customFormat="1" ht="12.75">
      <c r="A148" s="48" t="s">
        <v>59</v>
      </c>
      <c r="B148" s="3" t="s">
        <v>59</v>
      </c>
      <c r="C148" s="3"/>
      <c r="D148" s="3"/>
      <c r="E148" s="3"/>
      <c r="F148" s="3"/>
      <c r="G148" s="3"/>
      <c r="H148" s="3"/>
      <c r="I148" s="36">
        <f>SUM(I144:I147)</f>
        <v>79</v>
      </c>
      <c r="J148" s="36">
        <f>SUM(J144:J147)</f>
        <v>1326</v>
      </c>
      <c r="K148" s="36">
        <v>1500</v>
      </c>
      <c r="L148" s="37">
        <v>2.33</v>
      </c>
      <c r="M148" s="47">
        <f>K148*L148</f>
        <v>3495</v>
      </c>
    </row>
    <row r="149" spans="1:13" s="2" customFormat="1">
      <c r="A149" s="48">
        <v>108</v>
      </c>
      <c r="B149" s="3">
        <v>33</v>
      </c>
      <c r="C149" s="3"/>
      <c r="D149" s="43" t="s">
        <v>31</v>
      </c>
      <c r="E149" s="42" t="s">
        <v>375</v>
      </c>
      <c r="F149" s="42" t="s">
        <v>376</v>
      </c>
      <c r="G149" s="42" t="s">
        <v>377</v>
      </c>
      <c r="H149" s="44" t="s">
        <v>378</v>
      </c>
      <c r="I149" s="45">
        <v>1</v>
      </c>
      <c r="J149" s="45">
        <v>10</v>
      </c>
      <c r="K149" s="36"/>
      <c r="L149" s="37"/>
      <c r="M149" s="47"/>
    </row>
    <row r="150" spans="1:13" s="2" customFormat="1" ht="30">
      <c r="A150" s="48">
        <v>109</v>
      </c>
      <c r="B150" s="3" t="s">
        <v>59</v>
      </c>
      <c r="C150" s="3"/>
      <c r="D150" s="3"/>
      <c r="E150" s="42" t="s">
        <v>375</v>
      </c>
      <c r="F150" s="42" t="s">
        <v>379</v>
      </c>
      <c r="G150" s="42" t="s">
        <v>167</v>
      </c>
      <c r="H150" s="44" t="s">
        <v>380</v>
      </c>
      <c r="I150" s="45">
        <v>80</v>
      </c>
      <c r="J150" s="45">
        <v>1873</v>
      </c>
      <c r="K150" s="36"/>
      <c r="L150" s="37"/>
      <c r="M150" s="47"/>
    </row>
    <row r="151" spans="1:13" s="2" customFormat="1" ht="30">
      <c r="A151" s="48">
        <v>110</v>
      </c>
      <c r="B151" s="3" t="s">
        <v>59</v>
      </c>
      <c r="C151" s="3"/>
      <c r="D151" s="3"/>
      <c r="E151" s="42" t="s">
        <v>375</v>
      </c>
      <c r="F151" s="42" t="s">
        <v>381</v>
      </c>
      <c r="G151" s="42" t="s">
        <v>162</v>
      </c>
      <c r="H151" s="44" t="s">
        <v>382</v>
      </c>
      <c r="I151" s="45">
        <v>53</v>
      </c>
      <c r="J151" s="45">
        <v>887</v>
      </c>
      <c r="K151" s="36"/>
      <c r="L151" s="37"/>
      <c r="M151" s="47"/>
    </row>
    <row r="152" spans="1:13" s="2" customFormat="1" ht="12.75">
      <c r="A152" s="48" t="s">
        <v>59</v>
      </c>
      <c r="B152" s="3" t="s">
        <v>59</v>
      </c>
      <c r="C152" s="3"/>
      <c r="D152" s="3"/>
      <c r="E152" s="3"/>
      <c r="F152" s="3"/>
      <c r="G152" s="3"/>
      <c r="H152" s="3"/>
      <c r="I152" s="36">
        <f>SUM(I149:I151)</f>
        <v>134</v>
      </c>
      <c r="J152" s="36">
        <f>SUM(J149:J151)</f>
        <v>2770</v>
      </c>
      <c r="K152" s="36">
        <v>2770</v>
      </c>
      <c r="L152" s="37">
        <v>2.33</v>
      </c>
      <c r="M152" s="47">
        <f>K152*L152</f>
        <v>6454.1</v>
      </c>
    </row>
    <row r="153" spans="1:13" s="2" customFormat="1">
      <c r="A153" s="48">
        <v>111</v>
      </c>
      <c r="B153" s="3">
        <v>34</v>
      </c>
      <c r="C153" s="42" t="s">
        <v>383</v>
      </c>
      <c r="D153" s="43" t="s">
        <v>31</v>
      </c>
      <c r="E153" s="42" t="s">
        <v>375</v>
      </c>
      <c r="F153" s="42" t="s">
        <v>384</v>
      </c>
      <c r="G153" s="42" t="s">
        <v>385</v>
      </c>
      <c r="H153" s="44" t="s">
        <v>386</v>
      </c>
      <c r="I153" s="45">
        <v>100</v>
      </c>
      <c r="J153" s="45">
        <v>2849</v>
      </c>
      <c r="K153" s="36"/>
      <c r="L153" s="37"/>
      <c r="M153" s="47"/>
    </row>
    <row r="154" spans="1:13" s="2" customFormat="1" ht="12.75">
      <c r="A154" s="48" t="s">
        <v>59</v>
      </c>
      <c r="B154" s="3" t="s">
        <v>59</v>
      </c>
      <c r="C154" s="3"/>
      <c r="D154" s="3"/>
      <c r="E154" s="3"/>
      <c r="F154" s="3"/>
      <c r="G154" s="3"/>
      <c r="H154" s="3"/>
      <c r="I154" s="36">
        <v>100</v>
      </c>
      <c r="J154" s="36">
        <v>2849</v>
      </c>
      <c r="K154" s="36">
        <v>2849</v>
      </c>
      <c r="L154" s="37">
        <v>2.33</v>
      </c>
      <c r="M154" s="47">
        <f>K154*L154</f>
        <v>6638.17</v>
      </c>
    </row>
    <row r="155" spans="1:13" s="2" customFormat="1" ht="30">
      <c r="A155" s="48">
        <v>112</v>
      </c>
      <c r="B155" s="3">
        <v>35</v>
      </c>
      <c r="C155" s="42" t="s">
        <v>387</v>
      </c>
      <c r="D155" s="43" t="s">
        <v>31</v>
      </c>
      <c r="E155" s="42" t="s">
        <v>375</v>
      </c>
      <c r="F155" s="42" t="s">
        <v>388</v>
      </c>
      <c r="G155" s="42" t="s">
        <v>389</v>
      </c>
      <c r="H155" s="44" t="s">
        <v>579</v>
      </c>
      <c r="I155" s="45">
        <v>27</v>
      </c>
      <c r="J155" s="45">
        <v>119</v>
      </c>
      <c r="K155" s="36"/>
      <c r="L155" s="37"/>
      <c r="M155" s="47"/>
    </row>
    <row r="156" spans="1:13" s="2" customFormat="1" ht="30">
      <c r="A156" s="48">
        <v>113</v>
      </c>
      <c r="B156" s="3" t="s">
        <v>59</v>
      </c>
      <c r="C156" s="42"/>
      <c r="D156" s="43"/>
      <c r="E156" s="42" t="s">
        <v>375</v>
      </c>
      <c r="F156" s="42" t="s">
        <v>390</v>
      </c>
      <c r="G156" s="42" t="s">
        <v>391</v>
      </c>
      <c r="H156" s="44" t="s">
        <v>392</v>
      </c>
      <c r="I156" s="45">
        <v>91</v>
      </c>
      <c r="J156" s="45">
        <v>2941</v>
      </c>
      <c r="K156" s="36"/>
      <c r="L156" s="37"/>
      <c r="M156" s="47"/>
    </row>
    <row r="157" spans="1:13" s="2" customFormat="1">
      <c r="A157" s="48">
        <v>114</v>
      </c>
      <c r="B157" s="3" t="s">
        <v>59</v>
      </c>
      <c r="C157" s="42"/>
      <c r="D157" s="43"/>
      <c r="E157" s="42" t="s">
        <v>375</v>
      </c>
      <c r="F157" s="42" t="s">
        <v>393</v>
      </c>
      <c r="G157" s="42" t="s">
        <v>325</v>
      </c>
      <c r="H157" s="44" t="s">
        <v>394</v>
      </c>
      <c r="I157" s="45">
        <v>4</v>
      </c>
      <c r="J157" s="45">
        <v>72</v>
      </c>
      <c r="K157" s="36"/>
      <c r="L157" s="37"/>
      <c r="M157" s="47"/>
    </row>
    <row r="158" spans="1:13" s="2" customFormat="1">
      <c r="A158" s="48">
        <v>115</v>
      </c>
      <c r="B158" s="3" t="s">
        <v>59</v>
      </c>
      <c r="C158" s="42"/>
      <c r="D158" s="43"/>
      <c r="E158" s="42" t="s">
        <v>375</v>
      </c>
      <c r="F158" s="42" t="s">
        <v>395</v>
      </c>
      <c r="G158" s="42" t="s">
        <v>41</v>
      </c>
      <c r="H158" s="44" t="s">
        <v>396</v>
      </c>
      <c r="I158" s="45">
        <v>14</v>
      </c>
      <c r="J158" s="45">
        <v>110</v>
      </c>
      <c r="K158" s="36"/>
      <c r="L158" s="37"/>
      <c r="M158" s="47"/>
    </row>
    <row r="159" spans="1:13" s="2" customFormat="1">
      <c r="A159" s="48">
        <v>116</v>
      </c>
      <c r="B159" s="3" t="s">
        <v>59</v>
      </c>
      <c r="C159" s="42"/>
      <c r="D159" s="43"/>
      <c r="E159" s="42" t="s">
        <v>375</v>
      </c>
      <c r="F159" s="42" t="s">
        <v>397</v>
      </c>
      <c r="G159" s="42" t="s">
        <v>398</v>
      </c>
      <c r="H159" s="44" t="s">
        <v>399</v>
      </c>
      <c r="I159" s="45">
        <v>2</v>
      </c>
      <c r="J159" s="45">
        <v>11</v>
      </c>
      <c r="K159" s="36"/>
      <c r="L159" s="37"/>
      <c r="M159" s="47"/>
    </row>
    <row r="160" spans="1:13" s="2" customFormat="1" ht="12.75">
      <c r="A160" s="48" t="s">
        <v>59</v>
      </c>
      <c r="B160" s="3" t="s">
        <v>59</v>
      </c>
      <c r="C160" s="3"/>
      <c r="D160" s="3"/>
      <c r="E160" s="3"/>
      <c r="F160" s="3"/>
      <c r="G160" s="3"/>
      <c r="H160" s="3"/>
      <c r="I160" s="36">
        <f>SUM(I155:I159)</f>
        <v>138</v>
      </c>
      <c r="J160" s="36">
        <f>SUM(J155:J159)</f>
        <v>3253</v>
      </c>
      <c r="K160" s="36">
        <v>3253</v>
      </c>
      <c r="L160" s="37">
        <v>2.33</v>
      </c>
      <c r="M160" s="47">
        <f>K160*L160</f>
        <v>7579.49</v>
      </c>
    </row>
    <row r="161" spans="1:13" s="2" customFormat="1" ht="45">
      <c r="A161" s="48">
        <v>117</v>
      </c>
      <c r="B161" s="3">
        <v>36</v>
      </c>
      <c r="C161" s="42" t="s">
        <v>400</v>
      </c>
      <c r="D161" s="43" t="s">
        <v>31</v>
      </c>
      <c r="E161" s="42" t="s">
        <v>375</v>
      </c>
      <c r="F161" s="42" t="s">
        <v>401</v>
      </c>
      <c r="G161" s="42" t="s">
        <v>45</v>
      </c>
      <c r="H161" s="44" t="s">
        <v>580</v>
      </c>
      <c r="I161" s="45">
        <v>107</v>
      </c>
      <c r="J161" s="45">
        <v>1612</v>
      </c>
      <c r="K161" s="36"/>
      <c r="L161" s="37"/>
      <c r="M161" s="47"/>
    </row>
    <row r="162" spans="1:13" s="2" customFormat="1">
      <c r="A162" s="48">
        <v>118</v>
      </c>
      <c r="B162" s="3" t="s">
        <v>59</v>
      </c>
      <c r="C162" s="42"/>
      <c r="D162" s="43"/>
      <c r="E162" s="42" t="s">
        <v>375</v>
      </c>
      <c r="F162" s="42" t="s">
        <v>402</v>
      </c>
      <c r="G162" s="42" t="s">
        <v>68</v>
      </c>
      <c r="H162" s="44" t="s">
        <v>403</v>
      </c>
      <c r="I162" s="45">
        <v>11</v>
      </c>
      <c r="J162" s="45">
        <v>137</v>
      </c>
      <c r="K162" s="36"/>
      <c r="L162" s="37"/>
      <c r="M162" s="47"/>
    </row>
    <row r="163" spans="1:13" s="2" customFormat="1" ht="12.75">
      <c r="A163" s="48" t="s">
        <v>59</v>
      </c>
      <c r="B163" s="3" t="s">
        <v>59</v>
      </c>
      <c r="C163" s="3"/>
      <c r="D163" s="3"/>
      <c r="E163" s="3"/>
      <c r="F163" s="3"/>
      <c r="G163" s="3"/>
      <c r="H163" s="3"/>
      <c r="I163" s="36">
        <f>SUM(I161:I162)</f>
        <v>118</v>
      </c>
      <c r="J163" s="36">
        <f>SUM(J161:J162)</f>
        <v>1749</v>
      </c>
      <c r="K163" s="36">
        <v>1749</v>
      </c>
      <c r="L163" s="37">
        <v>2.33</v>
      </c>
      <c r="M163" s="47">
        <f>K163*L163</f>
        <v>4075.17</v>
      </c>
    </row>
    <row r="164" spans="1:13" s="2" customFormat="1" ht="30">
      <c r="A164" s="48">
        <v>119</v>
      </c>
      <c r="B164" s="3">
        <v>37</v>
      </c>
      <c r="C164" s="42" t="s">
        <v>404</v>
      </c>
      <c r="D164" s="43" t="s">
        <v>31</v>
      </c>
      <c r="E164" s="42" t="s">
        <v>375</v>
      </c>
      <c r="F164" s="42" t="s">
        <v>405</v>
      </c>
      <c r="G164" s="42" t="s">
        <v>36</v>
      </c>
      <c r="H164" s="44" t="s">
        <v>581</v>
      </c>
      <c r="I164" s="45">
        <v>96</v>
      </c>
      <c r="J164" s="45">
        <v>2672</v>
      </c>
      <c r="K164" s="36"/>
      <c r="L164" s="37"/>
      <c r="M164" s="47"/>
    </row>
    <row r="165" spans="1:13" s="2" customFormat="1" ht="12.75">
      <c r="A165" s="48" t="s">
        <v>59</v>
      </c>
      <c r="B165" s="3" t="s">
        <v>59</v>
      </c>
      <c r="C165" s="3"/>
      <c r="D165" s="3"/>
      <c r="E165" s="3"/>
      <c r="F165" s="3"/>
      <c r="G165" s="3"/>
      <c r="H165" s="3"/>
      <c r="I165" s="36">
        <v>96</v>
      </c>
      <c r="J165" s="36">
        <v>2672</v>
      </c>
      <c r="K165" s="36">
        <v>2672</v>
      </c>
      <c r="L165" s="37">
        <v>2.33</v>
      </c>
      <c r="M165" s="47">
        <f>K165*L165</f>
        <v>6225.76</v>
      </c>
    </row>
    <row r="166" spans="1:13" s="2" customFormat="1" ht="30">
      <c r="A166" s="48">
        <v>120</v>
      </c>
      <c r="B166" s="3">
        <v>38</v>
      </c>
      <c r="C166" s="42" t="s">
        <v>406</v>
      </c>
      <c r="D166" s="43" t="s">
        <v>31</v>
      </c>
      <c r="E166" s="42" t="s">
        <v>375</v>
      </c>
      <c r="F166" s="42" t="s">
        <v>407</v>
      </c>
      <c r="G166" s="44" t="s">
        <v>408</v>
      </c>
      <c r="H166" s="44" t="s">
        <v>409</v>
      </c>
      <c r="I166" s="45">
        <v>8</v>
      </c>
      <c r="J166" s="45">
        <v>129</v>
      </c>
      <c r="K166" s="36"/>
      <c r="L166" s="37"/>
      <c r="M166" s="47"/>
    </row>
    <row r="167" spans="1:13" s="2" customFormat="1">
      <c r="A167" s="48">
        <v>121</v>
      </c>
      <c r="B167" s="3" t="s">
        <v>59</v>
      </c>
      <c r="C167" s="42"/>
      <c r="D167" s="43"/>
      <c r="E167" s="42" t="s">
        <v>375</v>
      </c>
      <c r="F167" s="42" t="s">
        <v>410</v>
      </c>
      <c r="G167" s="42" t="s">
        <v>411</v>
      </c>
      <c r="H167" s="44" t="s">
        <v>412</v>
      </c>
      <c r="I167" s="45">
        <v>6</v>
      </c>
      <c r="J167" s="45">
        <v>48</v>
      </c>
      <c r="K167" s="36"/>
      <c r="L167" s="37"/>
      <c r="M167" s="47"/>
    </row>
    <row r="168" spans="1:13" s="2" customFormat="1">
      <c r="A168" s="48">
        <v>122</v>
      </c>
      <c r="B168" s="3" t="s">
        <v>59</v>
      </c>
      <c r="C168" s="42"/>
      <c r="D168" s="43"/>
      <c r="E168" s="42" t="s">
        <v>375</v>
      </c>
      <c r="F168" s="42" t="s">
        <v>413</v>
      </c>
      <c r="G168" s="42" t="s">
        <v>37</v>
      </c>
      <c r="H168" s="44" t="s">
        <v>414</v>
      </c>
      <c r="I168" s="45">
        <v>5</v>
      </c>
      <c r="J168" s="45">
        <v>49</v>
      </c>
      <c r="K168" s="36"/>
      <c r="L168" s="37"/>
      <c r="M168" s="47"/>
    </row>
    <row r="169" spans="1:13" s="2" customFormat="1">
      <c r="A169" s="48">
        <v>123</v>
      </c>
      <c r="B169" s="3" t="s">
        <v>59</v>
      </c>
      <c r="C169" s="42"/>
      <c r="D169" s="43"/>
      <c r="E169" s="42" t="s">
        <v>375</v>
      </c>
      <c r="F169" s="42" t="s">
        <v>415</v>
      </c>
      <c r="G169" s="42" t="s">
        <v>62</v>
      </c>
      <c r="H169" s="44" t="s">
        <v>416</v>
      </c>
      <c r="I169" s="45">
        <v>4</v>
      </c>
      <c r="J169" s="45">
        <v>64</v>
      </c>
      <c r="K169" s="36"/>
      <c r="L169" s="37"/>
      <c r="M169" s="47"/>
    </row>
    <row r="170" spans="1:13" s="2" customFormat="1">
      <c r="A170" s="48">
        <v>124</v>
      </c>
      <c r="B170" s="3" t="s">
        <v>59</v>
      </c>
      <c r="C170" s="42"/>
      <c r="D170" s="43"/>
      <c r="E170" s="42" t="s">
        <v>375</v>
      </c>
      <c r="F170" s="42" t="s">
        <v>417</v>
      </c>
      <c r="G170" s="42" t="s">
        <v>72</v>
      </c>
      <c r="H170" s="44" t="s">
        <v>418</v>
      </c>
      <c r="I170" s="45">
        <v>9</v>
      </c>
      <c r="J170" s="45">
        <v>96</v>
      </c>
      <c r="K170" s="36"/>
      <c r="L170" s="37"/>
      <c r="M170" s="47"/>
    </row>
    <row r="171" spans="1:13" s="2" customFormat="1">
      <c r="A171" s="48">
        <v>125</v>
      </c>
      <c r="B171" s="3" t="s">
        <v>59</v>
      </c>
      <c r="C171" s="42"/>
      <c r="D171" s="43"/>
      <c r="E171" s="42" t="s">
        <v>375</v>
      </c>
      <c r="F171" s="42" t="s">
        <v>419</v>
      </c>
      <c r="G171" s="42" t="s">
        <v>72</v>
      </c>
      <c r="H171" s="44" t="s">
        <v>420</v>
      </c>
      <c r="I171" s="45">
        <v>99</v>
      </c>
      <c r="J171" s="45">
        <v>2058</v>
      </c>
      <c r="K171" s="36"/>
      <c r="L171" s="37"/>
      <c r="M171" s="47"/>
    </row>
    <row r="172" spans="1:13" s="2" customFormat="1" ht="12.75">
      <c r="A172" s="48" t="s">
        <v>59</v>
      </c>
      <c r="B172" s="3" t="s">
        <v>59</v>
      </c>
      <c r="C172" s="3"/>
      <c r="D172" s="3"/>
      <c r="E172" s="3"/>
      <c r="F172" s="3"/>
      <c r="G172" s="3"/>
      <c r="H172" s="3"/>
      <c r="I172" s="36">
        <f>SUM(I166:I171)</f>
        <v>131</v>
      </c>
      <c r="J172" s="36">
        <f>SUM(J166:J171)</f>
        <v>2444</v>
      </c>
      <c r="K172" s="36">
        <v>2500</v>
      </c>
      <c r="L172" s="37">
        <v>2.33</v>
      </c>
      <c r="M172" s="47">
        <f>K172*L172</f>
        <v>5825</v>
      </c>
    </row>
    <row r="173" spans="1:13" s="2" customFormat="1">
      <c r="A173" s="48">
        <v>126</v>
      </c>
      <c r="B173" s="3">
        <v>39</v>
      </c>
      <c r="C173" s="42" t="s">
        <v>421</v>
      </c>
      <c r="D173" s="46" t="s">
        <v>18</v>
      </c>
      <c r="E173" s="42" t="s">
        <v>422</v>
      </c>
      <c r="F173" s="42" t="s">
        <v>423</v>
      </c>
      <c r="G173" s="92" t="s">
        <v>424</v>
      </c>
      <c r="H173" s="44" t="s">
        <v>425</v>
      </c>
      <c r="I173" s="45">
        <v>2</v>
      </c>
      <c r="J173" s="45">
        <v>468</v>
      </c>
      <c r="K173" s="36"/>
      <c r="L173" s="37"/>
      <c r="M173" s="47"/>
    </row>
    <row r="174" spans="1:13" s="2" customFormat="1">
      <c r="A174" s="48">
        <v>127</v>
      </c>
      <c r="B174" s="3" t="s">
        <v>59</v>
      </c>
      <c r="C174" s="42"/>
      <c r="D174" s="43"/>
      <c r="E174" s="42" t="s">
        <v>422</v>
      </c>
      <c r="F174" s="42" t="s">
        <v>426</v>
      </c>
      <c r="G174" s="92" t="s">
        <v>427</v>
      </c>
      <c r="H174" s="44" t="s">
        <v>428</v>
      </c>
      <c r="I174" s="45">
        <v>76</v>
      </c>
      <c r="J174" s="45">
        <v>2029</v>
      </c>
      <c r="K174" s="36"/>
      <c r="L174" s="37"/>
      <c r="M174" s="47"/>
    </row>
    <row r="175" spans="1:13" s="2" customFormat="1">
      <c r="A175" s="48">
        <v>128</v>
      </c>
      <c r="B175" s="3" t="s">
        <v>59</v>
      </c>
      <c r="C175" s="42"/>
      <c r="D175" s="43"/>
      <c r="E175" s="42" t="s">
        <v>422</v>
      </c>
      <c r="F175" s="42" t="s">
        <v>429</v>
      </c>
      <c r="G175" s="92" t="s">
        <v>427</v>
      </c>
      <c r="H175" s="44" t="s">
        <v>430</v>
      </c>
      <c r="I175" s="45">
        <v>126</v>
      </c>
      <c r="J175" s="45">
        <v>1908</v>
      </c>
      <c r="K175" s="36"/>
      <c r="L175" s="37"/>
      <c r="M175" s="47"/>
    </row>
    <row r="176" spans="1:13" s="2" customFormat="1" ht="12.75">
      <c r="A176" s="48" t="s">
        <v>59</v>
      </c>
      <c r="B176" s="3" t="s">
        <v>59</v>
      </c>
      <c r="C176" s="3"/>
      <c r="D176" s="3"/>
      <c r="E176" s="3"/>
      <c r="F176" s="3"/>
      <c r="G176" s="3"/>
      <c r="H176" s="3"/>
      <c r="I176" s="36">
        <f>SUM(I173:I175)</f>
        <v>204</v>
      </c>
      <c r="J176" s="36">
        <f>SUM(J173:J175)</f>
        <v>4405</v>
      </c>
      <c r="K176" s="36">
        <v>4405</v>
      </c>
      <c r="L176" s="37">
        <v>2.33</v>
      </c>
      <c r="M176" s="47">
        <f>K176*L176</f>
        <v>10263.65</v>
      </c>
    </row>
    <row r="177" spans="1:13" s="2" customFormat="1">
      <c r="A177" s="48">
        <v>129</v>
      </c>
      <c r="B177" s="3">
        <v>40</v>
      </c>
      <c r="C177" s="42" t="s">
        <v>431</v>
      </c>
      <c r="D177" s="46" t="s">
        <v>18</v>
      </c>
      <c r="E177" s="42" t="s">
        <v>422</v>
      </c>
      <c r="F177" s="42" t="s">
        <v>432</v>
      </c>
      <c r="G177" s="42" t="s">
        <v>89</v>
      </c>
      <c r="H177" s="44" t="s">
        <v>433</v>
      </c>
      <c r="I177" s="45">
        <v>35</v>
      </c>
      <c r="J177" s="45">
        <v>799</v>
      </c>
      <c r="K177" s="36"/>
      <c r="L177" s="37"/>
      <c r="M177" s="47"/>
    </row>
    <row r="178" spans="1:13" s="2" customFormat="1">
      <c r="A178" s="48" t="s">
        <v>59</v>
      </c>
      <c r="B178" s="3" t="s">
        <v>59</v>
      </c>
      <c r="C178" s="101"/>
      <c r="D178" s="96"/>
      <c r="E178" s="101"/>
      <c r="F178" s="101"/>
      <c r="G178" s="101"/>
      <c r="H178" s="102"/>
      <c r="I178" s="97">
        <f>SUM(I177)</f>
        <v>35</v>
      </c>
      <c r="J178" s="97">
        <f t="shared" ref="J178" si="0">SUM(J177)</f>
        <v>799</v>
      </c>
      <c r="K178" s="36">
        <v>799</v>
      </c>
      <c r="L178" s="37">
        <v>4.5</v>
      </c>
      <c r="M178" s="47">
        <f>K178*L178</f>
        <v>3595.5</v>
      </c>
    </row>
    <row r="179" spans="1:13" s="2" customFormat="1">
      <c r="A179" s="48">
        <v>130</v>
      </c>
      <c r="B179" s="3">
        <v>41</v>
      </c>
      <c r="C179" s="42" t="s">
        <v>434</v>
      </c>
      <c r="D179" s="46" t="s">
        <v>31</v>
      </c>
      <c r="E179" s="42" t="s">
        <v>422</v>
      </c>
      <c r="F179" s="42" t="s">
        <v>435</v>
      </c>
      <c r="G179" s="42" t="s">
        <v>436</v>
      </c>
      <c r="H179" s="44" t="s">
        <v>437</v>
      </c>
      <c r="I179" s="45">
        <v>2</v>
      </c>
      <c r="J179" s="45">
        <v>14</v>
      </c>
      <c r="K179" s="36"/>
      <c r="L179" s="37"/>
      <c r="M179" s="47"/>
    </row>
    <row r="180" spans="1:13" s="2" customFormat="1">
      <c r="A180" s="48">
        <v>131</v>
      </c>
      <c r="B180" s="3" t="s">
        <v>59</v>
      </c>
      <c r="C180" s="42"/>
      <c r="D180" s="43"/>
      <c r="E180" s="42" t="s">
        <v>422</v>
      </c>
      <c r="F180" s="42" t="s">
        <v>438</v>
      </c>
      <c r="G180" s="42" t="s">
        <v>439</v>
      </c>
      <c r="H180" s="44" t="s">
        <v>440</v>
      </c>
      <c r="I180" s="45">
        <v>15</v>
      </c>
      <c r="J180" s="45">
        <v>186</v>
      </c>
      <c r="K180" s="36"/>
      <c r="L180" s="37"/>
      <c r="M180" s="47"/>
    </row>
    <row r="181" spans="1:13" s="2" customFormat="1">
      <c r="A181" s="48">
        <v>132</v>
      </c>
      <c r="B181" s="3" t="s">
        <v>59</v>
      </c>
      <c r="C181" s="42"/>
      <c r="D181" s="43"/>
      <c r="E181" s="42" t="s">
        <v>422</v>
      </c>
      <c r="F181" s="42" t="s">
        <v>441</v>
      </c>
      <c r="G181" s="42" t="s">
        <v>442</v>
      </c>
      <c r="H181" s="44" t="s">
        <v>582</v>
      </c>
      <c r="I181" s="45">
        <v>2</v>
      </c>
      <c r="J181" s="45">
        <v>18</v>
      </c>
      <c r="K181" s="36"/>
      <c r="L181" s="37"/>
      <c r="M181" s="47"/>
    </row>
    <row r="182" spans="1:13" s="2" customFormat="1">
      <c r="A182" s="48">
        <v>133</v>
      </c>
      <c r="B182" s="3" t="s">
        <v>59</v>
      </c>
      <c r="C182" s="42"/>
      <c r="D182" s="43"/>
      <c r="E182" s="42" t="s">
        <v>422</v>
      </c>
      <c r="F182" s="42" t="s">
        <v>443</v>
      </c>
      <c r="G182" s="42" t="s">
        <v>34</v>
      </c>
      <c r="H182" s="44" t="s">
        <v>444</v>
      </c>
      <c r="I182" s="45">
        <v>13</v>
      </c>
      <c r="J182" s="45">
        <v>78</v>
      </c>
      <c r="K182" s="36"/>
      <c r="L182" s="37"/>
      <c r="M182" s="47"/>
    </row>
    <row r="183" spans="1:13" s="2" customFormat="1">
      <c r="A183" s="48">
        <v>134</v>
      </c>
      <c r="B183" s="3" t="s">
        <v>59</v>
      </c>
      <c r="C183" s="42"/>
      <c r="D183" s="43"/>
      <c r="E183" s="42" t="s">
        <v>422</v>
      </c>
      <c r="F183" s="42" t="s">
        <v>445</v>
      </c>
      <c r="G183" s="42" t="s">
        <v>74</v>
      </c>
      <c r="H183" s="44" t="s">
        <v>446</v>
      </c>
      <c r="I183" s="45">
        <v>14</v>
      </c>
      <c r="J183" s="45">
        <v>330</v>
      </c>
      <c r="K183" s="36"/>
      <c r="L183" s="37"/>
      <c r="M183" s="47"/>
    </row>
    <row r="184" spans="1:13" s="2" customFormat="1">
      <c r="A184" s="48">
        <v>135</v>
      </c>
      <c r="B184" s="3" t="s">
        <v>59</v>
      </c>
      <c r="C184" s="42"/>
      <c r="D184" s="43"/>
      <c r="E184" s="42" t="s">
        <v>422</v>
      </c>
      <c r="F184" s="42" t="s">
        <v>447</v>
      </c>
      <c r="G184" s="42" t="s">
        <v>84</v>
      </c>
      <c r="H184" s="44" t="s">
        <v>448</v>
      </c>
      <c r="I184" s="45">
        <v>12</v>
      </c>
      <c r="J184" s="45">
        <v>72</v>
      </c>
      <c r="K184" s="36"/>
      <c r="L184" s="37"/>
      <c r="M184" s="47"/>
    </row>
    <row r="185" spans="1:13" s="2" customFormat="1">
      <c r="A185" s="48">
        <v>136</v>
      </c>
      <c r="B185" s="3" t="s">
        <v>59</v>
      </c>
      <c r="C185" s="42"/>
      <c r="D185" s="43"/>
      <c r="E185" s="42" t="s">
        <v>422</v>
      </c>
      <c r="F185" s="42" t="s">
        <v>449</v>
      </c>
      <c r="G185" s="42" t="s">
        <v>450</v>
      </c>
      <c r="H185" s="44" t="s">
        <v>451</v>
      </c>
      <c r="I185" s="45">
        <v>7</v>
      </c>
      <c r="J185" s="45">
        <v>52</v>
      </c>
      <c r="K185" s="36"/>
      <c r="L185" s="37"/>
      <c r="M185" s="47"/>
    </row>
    <row r="186" spans="1:13" s="2" customFormat="1">
      <c r="A186" s="48">
        <v>137</v>
      </c>
      <c r="B186" s="3" t="s">
        <v>59</v>
      </c>
      <c r="C186" s="42"/>
      <c r="D186" s="43"/>
      <c r="E186" s="42" t="s">
        <v>422</v>
      </c>
      <c r="F186" s="42" t="s">
        <v>452</v>
      </c>
      <c r="G186" s="42" t="s">
        <v>453</v>
      </c>
      <c r="H186" s="44" t="s">
        <v>454</v>
      </c>
      <c r="I186" s="45">
        <v>20</v>
      </c>
      <c r="J186" s="45">
        <v>423</v>
      </c>
      <c r="K186" s="36"/>
      <c r="L186" s="37"/>
      <c r="M186" s="47"/>
    </row>
    <row r="187" spans="1:13" s="2" customFormat="1">
      <c r="A187" s="48">
        <v>138</v>
      </c>
      <c r="B187" s="3" t="s">
        <v>59</v>
      </c>
      <c r="C187" s="42"/>
      <c r="D187" s="43"/>
      <c r="E187" s="42" t="s">
        <v>422</v>
      </c>
      <c r="F187" s="42" t="s">
        <v>455</v>
      </c>
      <c r="G187" s="42" t="s">
        <v>456</v>
      </c>
      <c r="H187" s="44" t="s">
        <v>457</v>
      </c>
      <c r="I187" s="45">
        <v>11</v>
      </c>
      <c r="J187" s="45">
        <v>175</v>
      </c>
      <c r="K187" s="36"/>
      <c r="L187" s="37"/>
      <c r="M187" s="47"/>
    </row>
    <row r="188" spans="1:13" s="2" customFormat="1">
      <c r="A188" s="48">
        <v>139</v>
      </c>
      <c r="B188" s="3" t="s">
        <v>59</v>
      </c>
      <c r="C188" s="42"/>
      <c r="D188" s="43"/>
      <c r="E188" s="42" t="s">
        <v>422</v>
      </c>
      <c r="F188" s="42" t="s">
        <v>458</v>
      </c>
      <c r="G188" s="42" t="s">
        <v>87</v>
      </c>
      <c r="H188" s="44" t="s">
        <v>459</v>
      </c>
      <c r="I188" s="45">
        <v>4</v>
      </c>
      <c r="J188" s="45">
        <v>22</v>
      </c>
      <c r="K188" s="36"/>
      <c r="L188" s="37"/>
      <c r="M188" s="47"/>
    </row>
    <row r="189" spans="1:13" s="2" customFormat="1">
      <c r="A189" s="48">
        <v>140</v>
      </c>
      <c r="B189" s="3" t="s">
        <v>59</v>
      </c>
      <c r="C189" s="42"/>
      <c r="D189" s="43"/>
      <c r="E189" s="42" t="s">
        <v>422</v>
      </c>
      <c r="F189" s="42" t="s">
        <v>460</v>
      </c>
      <c r="G189" s="42" t="s">
        <v>436</v>
      </c>
      <c r="H189" s="44" t="s">
        <v>461</v>
      </c>
      <c r="I189" s="45">
        <v>3</v>
      </c>
      <c r="J189" s="45">
        <v>31</v>
      </c>
      <c r="K189" s="36"/>
      <c r="L189" s="37"/>
      <c r="M189" s="47"/>
    </row>
    <row r="190" spans="1:13" s="2" customFormat="1">
      <c r="A190" s="48">
        <v>141</v>
      </c>
      <c r="B190" s="3" t="s">
        <v>59</v>
      </c>
      <c r="C190" s="42"/>
      <c r="D190" s="43"/>
      <c r="E190" s="42" t="s">
        <v>422</v>
      </c>
      <c r="F190" s="42" t="s">
        <v>462</v>
      </c>
      <c r="G190" s="42" t="s">
        <v>463</v>
      </c>
      <c r="H190" s="44" t="s">
        <v>464</v>
      </c>
      <c r="I190" s="45">
        <v>3</v>
      </c>
      <c r="J190" s="45">
        <v>61</v>
      </c>
      <c r="K190" s="36"/>
      <c r="L190" s="37"/>
      <c r="M190" s="47"/>
    </row>
    <row r="191" spans="1:13" s="2" customFormat="1">
      <c r="A191" s="48">
        <v>142</v>
      </c>
      <c r="B191" s="3" t="s">
        <v>59</v>
      </c>
      <c r="C191" s="42"/>
      <c r="D191" s="43"/>
      <c r="E191" s="42" t="s">
        <v>422</v>
      </c>
      <c r="F191" s="42" t="s">
        <v>465</v>
      </c>
      <c r="G191" s="42" t="s">
        <v>466</v>
      </c>
      <c r="H191" s="44" t="s">
        <v>467</v>
      </c>
      <c r="I191" s="45">
        <v>15</v>
      </c>
      <c r="J191" s="45">
        <v>358</v>
      </c>
      <c r="K191" s="36"/>
      <c r="L191" s="37"/>
      <c r="M191" s="47"/>
    </row>
    <row r="192" spans="1:13" s="2" customFormat="1" ht="30">
      <c r="A192" s="48">
        <v>143</v>
      </c>
      <c r="B192" s="3" t="s">
        <v>59</v>
      </c>
      <c r="C192" s="42"/>
      <c r="D192" s="43"/>
      <c r="E192" s="42" t="s">
        <v>422</v>
      </c>
      <c r="F192" s="42" t="s">
        <v>468</v>
      </c>
      <c r="G192" s="44" t="s">
        <v>408</v>
      </c>
      <c r="H192" s="44" t="s">
        <v>469</v>
      </c>
      <c r="I192" s="45">
        <v>12</v>
      </c>
      <c r="J192" s="45">
        <v>170</v>
      </c>
      <c r="K192" s="36"/>
      <c r="L192" s="37"/>
      <c r="M192" s="47"/>
    </row>
    <row r="193" spans="1:13" s="2" customFormat="1" ht="12.75">
      <c r="A193" s="48" t="s">
        <v>59</v>
      </c>
      <c r="B193" s="3" t="s">
        <v>59</v>
      </c>
      <c r="C193" s="3"/>
      <c r="D193" s="3"/>
      <c r="E193" s="3"/>
      <c r="F193" s="3"/>
      <c r="G193" s="3"/>
      <c r="H193" s="3"/>
      <c r="I193" s="36">
        <f>SUM(I179:I192)</f>
        <v>133</v>
      </c>
      <c r="J193" s="36">
        <f>SUM(J179:J192)</f>
        <v>1990</v>
      </c>
      <c r="K193" s="36">
        <v>1990</v>
      </c>
      <c r="L193" s="37">
        <v>2.33</v>
      </c>
      <c r="M193" s="47">
        <f>K193*L193</f>
        <v>4636.7</v>
      </c>
    </row>
    <row r="194" spans="1:13" s="2" customFormat="1">
      <c r="A194" s="48">
        <v>144</v>
      </c>
      <c r="B194" s="3">
        <v>42</v>
      </c>
      <c r="C194" s="42" t="s">
        <v>470</v>
      </c>
      <c r="D194" s="43" t="s">
        <v>31</v>
      </c>
      <c r="E194" s="42" t="s">
        <v>422</v>
      </c>
      <c r="F194" s="42" t="s">
        <v>471</v>
      </c>
      <c r="G194" s="42" t="s">
        <v>472</v>
      </c>
      <c r="H194" s="44" t="s">
        <v>473</v>
      </c>
      <c r="I194" s="45">
        <v>27</v>
      </c>
      <c r="J194" s="45">
        <v>1048</v>
      </c>
      <c r="K194" s="36"/>
      <c r="L194" s="37"/>
      <c r="M194" s="47"/>
    </row>
    <row r="195" spans="1:13" s="2" customFormat="1">
      <c r="A195" s="48">
        <v>145</v>
      </c>
      <c r="B195" s="3" t="s">
        <v>59</v>
      </c>
      <c r="C195" s="42"/>
      <c r="D195" s="43"/>
      <c r="E195" s="42" t="s">
        <v>422</v>
      </c>
      <c r="F195" s="42" t="s">
        <v>474</v>
      </c>
      <c r="G195" s="42" t="s">
        <v>71</v>
      </c>
      <c r="H195" s="44" t="s">
        <v>475</v>
      </c>
      <c r="I195" s="45">
        <v>31</v>
      </c>
      <c r="J195" s="45">
        <v>862</v>
      </c>
      <c r="K195" s="36"/>
      <c r="L195" s="37"/>
      <c r="M195" s="47"/>
    </row>
    <row r="196" spans="1:13" s="2" customFormat="1">
      <c r="A196" s="48">
        <v>146</v>
      </c>
      <c r="B196" s="3" t="s">
        <v>59</v>
      </c>
      <c r="C196" s="42"/>
      <c r="D196" s="43"/>
      <c r="E196" s="42" t="s">
        <v>422</v>
      </c>
      <c r="F196" s="42" t="s">
        <v>476</v>
      </c>
      <c r="G196" s="42" t="s">
        <v>81</v>
      </c>
      <c r="H196" s="44" t="s">
        <v>477</v>
      </c>
      <c r="I196" s="45">
        <v>23</v>
      </c>
      <c r="J196" s="45">
        <v>828</v>
      </c>
      <c r="K196" s="36"/>
      <c r="L196" s="37"/>
      <c r="M196" s="47"/>
    </row>
    <row r="197" spans="1:13" s="2" customFormat="1">
      <c r="A197" s="48">
        <v>147</v>
      </c>
      <c r="B197" s="3" t="s">
        <v>59</v>
      </c>
      <c r="C197" s="42"/>
      <c r="D197" s="43"/>
      <c r="E197" s="42" t="s">
        <v>422</v>
      </c>
      <c r="F197" s="42" t="s">
        <v>478</v>
      </c>
      <c r="G197" s="90" t="s">
        <v>91</v>
      </c>
      <c r="H197" s="44" t="s">
        <v>479</v>
      </c>
      <c r="I197" s="45">
        <v>9</v>
      </c>
      <c r="J197" s="45">
        <v>91</v>
      </c>
      <c r="K197" s="36"/>
      <c r="L197" s="37"/>
      <c r="M197" s="47"/>
    </row>
    <row r="198" spans="1:13" s="2" customFormat="1">
      <c r="A198" s="48">
        <v>148</v>
      </c>
      <c r="B198" s="3" t="s">
        <v>59</v>
      </c>
      <c r="C198" s="42"/>
      <c r="D198" s="43"/>
      <c r="E198" s="42" t="s">
        <v>422</v>
      </c>
      <c r="F198" s="42" t="s">
        <v>480</v>
      </c>
      <c r="G198" s="42" t="s">
        <v>481</v>
      </c>
      <c r="H198" s="44" t="s">
        <v>482</v>
      </c>
      <c r="I198" s="45">
        <v>1</v>
      </c>
      <c r="J198" s="45">
        <v>7</v>
      </c>
      <c r="K198" s="36"/>
      <c r="L198" s="37"/>
      <c r="M198" s="47"/>
    </row>
    <row r="199" spans="1:13" s="2" customFormat="1" ht="12.75">
      <c r="A199" s="48" t="s">
        <v>59</v>
      </c>
      <c r="B199" s="3" t="s">
        <v>59</v>
      </c>
      <c r="C199" s="3"/>
      <c r="D199" s="3"/>
      <c r="E199" s="3"/>
      <c r="F199" s="3"/>
      <c r="G199" s="3"/>
      <c r="H199" s="3"/>
      <c r="I199" s="36">
        <f>SUM(I194:I198)</f>
        <v>91</v>
      </c>
      <c r="J199" s="36">
        <f>SUM(J194:J198)</f>
        <v>2836</v>
      </c>
      <c r="K199" s="36">
        <v>2836</v>
      </c>
      <c r="L199" s="37">
        <v>2.33</v>
      </c>
      <c r="M199" s="47">
        <f>K199*L199</f>
        <v>6607.88</v>
      </c>
    </row>
    <row r="200" spans="1:13" s="2" customFormat="1" ht="45">
      <c r="A200" s="48">
        <v>149</v>
      </c>
      <c r="B200" s="3">
        <v>43</v>
      </c>
      <c r="C200" s="42" t="s">
        <v>483</v>
      </c>
      <c r="D200" s="43" t="s">
        <v>31</v>
      </c>
      <c r="E200" s="42" t="s">
        <v>422</v>
      </c>
      <c r="F200" s="42" t="s">
        <v>484</v>
      </c>
      <c r="G200" s="42" t="s">
        <v>485</v>
      </c>
      <c r="H200" s="44" t="s">
        <v>583</v>
      </c>
      <c r="I200" s="45">
        <v>54</v>
      </c>
      <c r="J200" s="45">
        <v>763</v>
      </c>
      <c r="K200" s="36"/>
      <c r="L200" s="37"/>
      <c r="M200" s="47"/>
    </row>
    <row r="201" spans="1:13" s="2" customFormat="1" ht="30">
      <c r="A201" s="48">
        <v>150</v>
      </c>
      <c r="B201" s="3" t="s">
        <v>59</v>
      </c>
      <c r="C201" s="42"/>
      <c r="D201" s="43"/>
      <c r="E201" s="42" t="s">
        <v>422</v>
      </c>
      <c r="F201" s="42" t="s">
        <v>486</v>
      </c>
      <c r="G201" s="42" t="s">
        <v>485</v>
      </c>
      <c r="H201" s="44" t="s">
        <v>487</v>
      </c>
      <c r="I201" s="45">
        <v>44</v>
      </c>
      <c r="J201" s="45">
        <v>645</v>
      </c>
      <c r="K201" s="36"/>
      <c r="L201" s="37"/>
      <c r="M201" s="47"/>
    </row>
    <row r="202" spans="1:13" s="2" customFormat="1">
      <c r="A202" s="48">
        <v>151</v>
      </c>
      <c r="B202" s="3" t="s">
        <v>59</v>
      </c>
      <c r="C202" s="42"/>
      <c r="D202" s="43"/>
      <c r="E202" s="42" t="s">
        <v>422</v>
      </c>
      <c r="F202" s="42" t="s">
        <v>488</v>
      </c>
      <c r="G202" s="42" t="s">
        <v>32</v>
      </c>
      <c r="H202" s="44" t="s">
        <v>489</v>
      </c>
      <c r="I202" s="45">
        <v>6</v>
      </c>
      <c r="J202" s="45">
        <v>83</v>
      </c>
      <c r="K202" s="36"/>
      <c r="L202" s="37"/>
      <c r="M202" s="47"/>
    </row>
    <row r="203" spans="1:13" s="2" customFormat="1">
      <c r="A203" s="48">
        <v>152</v>
      </c>
      <c r="B203" s="3" t="s">
        <v>59</v>
      </c>
      <c r="C203" s="42"/>
      <c r="D203" s="43"/>
      <c r="E203" s="42" t="s">
        <v>422</v>
      </c>
      <c r="F203" s="42" t="s">
        <v>490</v>
      </c>
      <c r="G203" s="42" t="s">
        <v>491</v>
      </c>
      <c r="H203" s="44" t="s">
        <v>492</v>
      </c>
      <c r="I203" s="45">
        <v>2</v>
      </c>
      <c r="J203" s="45">
        <v>15</v>
      </c>
      <c r="K203" s="36"/>
      <c r="L203" s="37"/>
      <c r="M203" s="47"/>
    </row>
    <row r="204" spans="1:13" s="2" customFormat="1">
      <c r="A204" s="48">
        <v>153</v>
      </c>
      <c r="B204" s="3" t="s">
        <v>59</v>
      </c>
      <c r="C204" s="42"/>
      <c r="D204" s="43"/>
      <c r="E204" s="42" t="s">
        <v>422</v>
      </c>
      <c r="F204" s="42" t="s">
        <v>493</v>
      </c>
      <c r="G204" s="42" t="s">
        <v>55</v>
      </c>
      <c r="H204" s="44" t="s">
        <v>494</v>
      </c>
      <c r="I204" s="45">
        <v>47</v>
      </c>
      <c r="J204" s="45">
        <v>476</v>
      </c>
      <c r="K204" s="36"/>
      <c r="L204" s="37"/>
      <c r="M204" s="47"/>
    </row>
    <row r="205" spans="1:13" s="2" customFormat="1" ht="12.75">
      <c r="A205" s="48" t="s">
        <v>59</v>
      </c>
      <c r="B205" s="3" t="s">
        <v>59</v>
      </c>
      <c r="C205" s="3"/>
      <c r="D205" s="3"/>
      <c r="E205" s="3"/>
      <c r="F205" s="3"/>
      <c r="G205" s="3"/>
      <c r="H205" s="3"/>
      <c r="I205" s="36">
        <f>SUM(I200:I204)</f>
        <v>153</v>
      </c>
      <c r="J205" s="36">
        <f>SUM(J200:J204)</f>
        <v>1982</v>
      </c>
      <c r="K205" s="36">
        <v>1982</v>
      </c>
      <c r="L205" s="37">
        <v>2.33</v>
      </c>
      <c r="M205" s="47">
        <f>K205*L205</f>
        <v>4618.0600000000004</v>
      </c>
    </row>
    <row r="206" spans="1:13" s="2" customFormat="1" ht="30">
      <c r="A206" s="48">
        <v>154</v>
      </c>
      <c r="B206" s="3">
        <v>44</v>
      </c>
      <c r="C206" s="42" t="s">
        <v>495</v>
      </c>
      <c r="D206" s="43" t="s">
        <v>31</v>
      </c>
      <c r="E206" s="42" t="s">
        <v>496</v>
      </c>
      <c r="F206" s="42" t="s">
        <v>497</v>
      </c>
      <c r="G206" s="42" t="s">
        <v>67</v>
      </c>
      <c r="H206" s="44" t="s">
        <v>584</v>
      </c>
      <c r="I206" s="45">
        <v>146</v>
      </c>
      <c r="J206" s="45">
        <v>2214</v>
      </c>
      <c r="K206" s="36"/>
      <c r="L206" s="37"/>
      <c r="M206" s="47"/>
    </row>
    <row r="207" spans="1:13" s="2" customFormat="1" ht="12.75">
      <c r="A207" s="48" t="s">
        <v>59</v>
      </c>
      <c r="B207" s="3" t="s">
        <v>59</v>
      </c>
      <c r="C207" s="3"/>
      <c r="D207" s="3"/>
      <c r="E207" s="3"/>
      <c r="F207" s="3"/>
      <c r="G207" s="3"/>
      <c r="H207" s="3"/>
      <c r="I207" s="36">
        <v>146</v>
      </c>
      <c r="J207" s="36">
        <v>2214</v>
      </c>
      <c r="K207" s="36">
        <v>2214</v>
      </c>
      <c r="L207" s="37">
        <v>2.33</v>
      </c>
      <c r="M207" s="47">
        <f>K207*L207</f>
        <v>5158.62</v>
      </c>
    </row>
    <row r="208" spans="1:13" s="2" customFormat="1">
      <c r="A208" s="48">
        <v>155</v>
      </c>
      <c r="B208" s="3">
        <v>45</v>
      </c>
      <c r="C208" s="42" t="s">
        <v>498</v>
      </c>
      <c r="D208" s="43" t="s">
        <v>31</v>
      </c>
      <c r="E208" s="42" t="s">
        <v>496</v>
      </c>
      <c r="F208" s="42" t="s">
        <v>499</v>
      </c>
      <c r="G208" s="42" t="s">
        <v>39</v>
      </c>
      <c r="H208" s="44" t="s">
        <v>500</v>
      </c>
      <c r="I208" s="45">
        <v>152</v>
      </c>
      <c r="J208" s="45">
        <v>2420</v>
      </c>
      <c r="K208" s="36"/>
      <c r="L208" s="37"/>
      <c r="M208" s="47"/>
    </row>
    <row r="209" spans="1:13" s="2" customFormat="1">
      <c r="A209" s="48">
        <v>156</v>
      </c>
      <c r="B209" s="3" t="s">
        <v>59</v>
      </c>
      <c r="C209" s="42"/>
      <c r="D209" s="43"/>
      <c r="E209" s="42" t="s">
        <v>496</v>
      </c>
      <c r="F209" s="42" t="s">
        <v>501</v>
      </c>
      <c r="G209" s="42" t="s">
        <v>502</v>
      </c>
      <c r="H209" s="44" t="s">
        <v>503</v>
      </c>
      <c r="I209" s="45">
        <v>64</v>
      </c>
      <c r="J209" s="45">
        <v>526</v>
      </c>
      <c r="K209" s="36"/>
      <c r="L209" s="37"/>
      <c r="M209" s="47"/>
    </row>
    <row r="210" spans="1:13" s="2" customFormat="1" ht="12.75">
      <c r="A210" s="48" t="s">
        <v>59</v>
      </c>
      <c r="B210" s="3" t="s">
        <v>59</v>
      </c>
      <c r="C210" s="3"/>
      <c r="D210" s="3"/>
      <c r="E210" s="3"/>
      <c r="F210" s="3"/>
      <c r="G210" s="3"/>
      <c r="H210" s="3"/>
      <c r="I210" s="36">
        <f>SUM(I208:I209)</f>
        <v>216</v>
      </c>
      <c r="J210" s="36">
        <f>SUM(J208:J209)</f>
        <v>2946</v>
      </c>
      <c r="K210" s="36">
        <v>2946</v>
      </c>
      <c r="L210" s="37">
        <v>2.33</v>
      </c>
      <c r="M210" s="47">
        <f>K210*L210</f>
        <v>6864.18</v>
      </c>
    </row>
    <row r="211" spans="1:13" s="2" customFormat="1">
      <c r="A211" s="48">
        <v>157</v>
      </c>
      <c r="B211" s="3">
        <v>46</v>
      </c>
      <c r="C211" s="42" t="s">
        <v>504</v>
      </c>
      <c r="D211" s="43" t="s">
        <v>31</v>
      </c>
      <c r="E211" s="42" t="s">
        <v>496</v>
      </c>
      <c r="F211" s="42" t="s">
        <v>505</v>
      </c>
      <c r="G211" s="42" t="s">
        <v>45</v>
      </c>
      <c r="H211" s="44" t="s">
        <v>506</v>
      </c>
      <c r="I211" s="45">
        <v>27</v>
      </c>
      <c r="J211" s="45">
        <v>837</v>
      </c>
      <c r="K211" s="36"/>
      <c r="L211" s="37"/>
      <c r="M211" s="47"/>
    </row>
    <row r="212" spans="1:13" s="2" customFormat="1">
      <c r="A212" s="48">
        <v>158</v>
      </c>
      <c r="B212" s="3" t="s">
        <v>59</v>
      </c>
      <c r="C212" s="42"/>
      <c r="D212" s="43"/>
      <c r="E212" s="42" t="s">
        <v>496</v>
      </c>
      <c r="F212" s="42" t="s">
        <v>507</v>
      </c>
      <c r="G212" s="42" t="s">
        <v>508</v>
      </c>
      <c r="H212" s="44" t="s">
        <v>509</v>
      </c>
      <c r="I212" s="45">
        <v>26</v>
      </c>
      <c r="J212" s="45">
        <v>731</v>
      </c>
      <c r="K212" s="36"/>
      <c r="L212" s="37"/>
      <c r="M212" s="47"/>
    </row>
    <row r="213" spans="1:13" s="2" customFormat="1" ht="12.75">
      <c r="A213" s="48" t="s">
        <v>59</v>
      </c>
      <c r="B213" s="3" t="s">
        <v>59</v>
      </c>
      <c r="C213" s="3"/>
      <c r="D213" s="3"/>
      <c r="E213" s="3"/>
      <c r="F213" s="3"/>
      <c r="G213" s="3"/>
      <c r="H213" s="3"/>
      <c r="I213" s="36">
        <f>SUM(I211:I212)</f>
        <v>53</v>
      </c>
      <c r="J213" s="36">
        <f>SUM(J211:J212)</f>
        <v>1568</v>
      </c>
      <c r="K213" s="36">
        <v>1568</v>
      </c>
      <c r="L213" s="37">
        <v>2.33</v>
      </c>
      <c r="M213" s="47">
        <f>K213*L213</f>
        <v>3653.44</v>
      </c>
    </row>
    <row r="214" spans="1:13" s="2" customFormat="1">
      <c r="A214" s="48">
        <v>159</v>
      </c>
      <c r="B214" s="3">
        <v>47</v>
      </c>
      <c r="C214" s="100">
        <v>9516940</v>
      </c>
      <c r="D214" s="43" t="s">
        <v>31</v>
      </c>
      <c r="E214" s="42" t="s">
        <v>496</v>
      </c>
      <c r="F214" s="42" t="s">
        <v>510</v>
      </c>
      <c r="G214" s="42" t="s">
        <v>320</v>
      </c>
      <c r="H214" s="44" t="s">
        <v>511</v>
      </c>
      <c r="I214" s="45">
        <v>1</v>
      </c>
      <c r="J214" s="45">
        <v>7</v>
      </c>
      <c r="K214" s="36"/>
      <c r="L214" s="37"/>
      <c r="M214" s="47"/>
    </row>
    <row r="215" spans="1:13" s="2" customFormat="1">
      <c r="A215" s="48">
        <v>160</v>
      </c>
      <c r="B215" s="3" t="s">
        <v>59</v>
      </c>
      <c r="C215" s="42"/>
      <c r="D215" s="43"/>
      <c r="E215" s="42" t="s">
        <v>496</v>
      </c>
      <c r="F215" s="42" t="s">
        <v>512</v>
      </c>
      <c r="G215" s="42" t="s">
        <v>513</v>
      </c>
      <c r="H215" s="44" t="s">
        <v>514</v>
      </c>
      <c r="I215" s="45">
        <v>17</v>
      </c>
      <c r="J215" s="45">
        <v>362</v>
      </c>
      <c r="K215" s="36"/>
      <c r="L215" s="37"/>
      <c r="M215" s="47"/>
    </row>
    <row r="216" spans="1:13" s="2" customFormat="1">
      <c r="A216" s="48">
        <v>161</v>
      </c>
      <c r="B216" s="3" t="s">
        <v>59</v>
      </c>
      <c r="C216" s="42"/>
      <c r="D216" s="43"/>
      <c r="E216" s="42" t="s">
        <v>496</v>
      </c>
      <c r="F216" s="42" t="s">
        <v>515</v>
      </c>
      <c r="G216" s="42" t="s">
        <v>516</v>
      </c>
      <c r="H216" s="44" t="s">
        <v>517</v>
      </c>
      <c r="I216" s="45">
        <v>62</v>
      </c>
      <c r="J216" s="45">
        <v>2266</v>
      </c>
      <c r="K216" s="36"/>
      <c r="L216" s="37"/>
      <c r="M216" s="47"/>
    </row>
    <row r="217" spans="1:13" s="2" customFormat="1" ht="12.75">
      <c r="A217" s="48" t="s">
        <v>59</v>
      </c>
      <c r="B217" s="3" t="s">
        <v>59</v>
      </c>
      <c r="C217" s="3"/>
      <c r="D217" s="3"/>
      <c r="E217" s="3"/>
      <c r="F217" s="3"/>
      <c r="G217" s="3"/>
      <c r="H217" s="3"/>
      <c r="I217" s="36">
        <f>SUM(I214:I216)</f>
        <v>80</v>
      </c>
      <c r="J217" s="36">
        <f>SUM(J214:J216)</f>
        <v>2635</v>
      </c>
      <c r="K217" s="36">
        <v>2635</v>
      </c>
      <c r="L217" s="37">
        <v>2.33</v>
      </c>
      <c r="M217" s="47">
        <f>K217*L217</f>
        <v>6139.55</v>
      </c>
    </row>
    <row r="218" spans="1:13" s="2" customFormat="1" ht="30">
      <c r="A218" s="48">
        <v>162</v>
      </c>
      <c r="B218" s="3">
        <v>48</v>
      </c>
      <c r="C218" s="42" t="s">
        <v>518</v>
      </c>
      <c r="D218" s="43" t="s">
        <v>31</v>
      </c>
      <c r="E218" s="42" t="s">
        <v>496</v>
      </c>
      <c r="F218" s="42" t="s">
        <v>519</v>
      </c>
      <c r="G218" s="42" t="s">
        <v>520</v>
      </c>
      <c r="H218" s="44" t="s">
        <v>585</v>
      </c>
      <c r="I218" s="45">
        <v>72</v>
      </c>
      <c r="J218" s="45">
        <v>796</v>
      </c>
      <c r="K218" s="36"/>
      <c r="L218" s="37"/>
      <c r="M218" s="47"/>
    </row>
    <row r="219" spans="1:13" s="2" customFormat="1" ht="30">
      <c r="A219" s="48">
        <v>163</v>
      </c>
      <c r="B219" s="3" t="s">
        <v>59</v>
      </c>
      <c r="C219" s="42"/>
      <c r="D219" s="43"/>
      <c r="E219" s="42" t="s">
        <v>496</v>
      </c>
      <c r="F219" s="42" t="s">
        <v>521</v>
      </c>
      <c r="G219" s="42" t="s">
        <v>522</v>
      </c>
      <c r="H219" s="44" t="s">
        <v>586</v>
      </c>
      <c r="I219" s="45">
        <v>19</v>
      </c>
      <c r="J219" s="45">
        <v>104</v>
      </c>
      <c r="K219" s="36"/>
      <c r="L219" s="37"/>
      <c r="M219" s="47"/>
    </row>
    <row r="220" spans="1:13" s="2" customFormat="1" ht="45">
      <c r="A220" s="48">
        <v>164</v>
      </c>
      <c r="B220" s="3" t="s">
        <v>59</v>
      </c>
      <c r="C220" s="42"/>
      <c r="D220" s="43"/>
      <c r="E220" s="42" t="s">
        <v>496</v>
      </c>
      <c r="F220" s="42" t="s">
        <v>523</v>
      </c>
      <c r="G220" s="42" t="s">
        <v>524</v>
      </c>
      <c r="H220" s="44" t="s">
        <v>587</v>
      </c>
      <c r="I220" s="45">
        <v>171</v>
      </c>
      <c r="J220" s="45">
        <v>3018</v>
      </c>
      <c r="K220" s="36"/>
      <c r="L220" s="37"/>
      <c r="M220" s="47"/>
    </row>
    <row r="221" spans="1:13" s="2" customFormat="1">
      <c r="A221" s="48">
        <v>165</v>
      </c>
      <c r="B221" s="3" t="s">
        <v>59</v>
      </c>
      <c r="C221" s="42"/>
      <c r="D221" s="43"/>
      <c r="E221" s="42" t="s">
        <v>496</v>
      </c>
      <c r="F221" s="42" t="s">
        <v>525</v>
      </c>
      <c r="G221" s="42" t="s">
        <v>47</v>
      </c>
      <c r="H221" s="44" t="s">
        <v>526</v>
      </c>
      <c r="I221" s="45">
        <v>1</v>
      </c>
      <c r="J221" s="45">
        <v>7</v>
      </c>
      <c r="K221" s="36"/>
      <c r="L221" s="37"/>
      <c r="M221" s="47"/>
    </row>
    <row r="222" spans="1:13" s="2" customFormat="1" ht="12.75">
      <c r="A222" s="48" t="s">
        <v>59</v>
      </c>
      <c r="B222" s="3" t="s">
        <v>59</v>
      </c>
      <c r="C222" s="3"/>
      <c r="D222" s="3"/>
      <c r="E222" s="3"/>
      <c r="F222" s="3"/>
      <c r="G222" s="3"/>
      <c r="H222" s="3"/>
      <c r="I222" s="36">
        <f>SUM(I218:I221)</f>
        <v>263</v>
      </c>
      <c r="J222" s="36">
        <f>SUM(J218:J221)</f>
        <v>3925</v>
      </c>
      <c r="K222" s="36">
        <v>3925</v>
      </c>
      <c r="L222" s="37">
        <v>2.33</v>
      </c>
      <c r="M222" s="47">
        <f>K222*L222</f>
        <v>9145.25</v>
      </c>
    </row>
    <row r="223" spans="1:13" s="2" customFormat="1" ht="30">
      <c r="A223" s="48">
        <v>166</v>
      </c>
      <c r="B223" s="3">
        <v>49</v>
      </c>
      <c r="C223" s="42" t="s">
        <v>527</v>
      </c>
      <c r="D223" s="43" t="s">
        <v>31</v>
      </c>
      <c r="E223" s="42" t="s">
        <v>496</v>
      </c>
      <c r="F223" s="42" t="s">
        <v>528</v>
      </c>
      <c r="G223" s="42" t="s">
        <v>66</v>
      </c>
      <c r="H223" s="44" t="s">
        <v>588</v>
      </c>
      <c r="I223" s="45">
        <v>112</v>
      </c>
      <c r="J223" s="45">
        <v>2588</v>
      </c>
      <c r="K223" s="36"/>
      <c r="L223" s="37"/>
      <c r="M223" s="47"/>
    </row>
    <row r="224" spans="1:13" s="2" customFormat="1">
      <c r="A224" s="48">
        <v>167</v>
      </c>
      <c r="B224" s="3" t="s">
        <v>59</v>
      </c>
      <c r="C224" s="42"/>
      <c r="D224" s="43"/>
      <c r="E224" s="42" t="s">
        <v>496</v>
      </c>
      <c r="F224" s="42" t="s">
        <v>529</v>
      </c>
      <c r="G224" s="42" t="s">
        <v>50</v>
      </c>
      <c r="H224" s="44" t="s">
        <v>530</v>
      </c>
      <c r="I224" s="45">
        <v>11</v>
      </c>
      <c r="J224" s="45">
        <v>218</v>
      </c>
      <c r="K224" s="36"/>
      <c r="L224" s="37"/>
      <c r="M224" s="47"/>
    </row>
    <row r="225" spans="1:13" s="2" customFormat="1" ht="12.75">
      <c r="A225" s="48" t="s">
        <v>59</v>
      </c>
      <c r="B225" s="3" t="s">
        <v>59</v>
      </c>
      <c r="C225" s="3"/>
      <c r="D225" s="3"/>
      <c r="E225" s="3"/>
      <c r="F225" s="3"/>
      <c r="G225" s="3"/>
      <c r="H225" s="3"/>
      <c r="I225" s="36">
        <f>SUM(I223:I224)</f>
        <v>123</v>
      </c>
      <c r="J225" s="36">
        <f>SUM(J223:J224)</f>
        <v>2806</v>
      </c>
      <c r="K225" s="36">
        <v>2806</v>
      </c>
      <c r="L225" s="37">
        <v>2.33</v>
      </c>
      <c r="M225" s="47">
        <f>K225*L225</f>
        <v>6537.9800000000005</v>
      </c>
    </row>
    <row r="226" spans="1:13" s="2" customFormat="1" ht="30">
      <c r="A226" s="48">
        <v>168</v>
      </c>
      <c r="B226" s="3">
        <v>50</v>
      </c>
      <c r="C226" s="42" t="s">
        <v>531</v>
      </c>
      <c r="D226" s="43" t="s">
        <v>31</v>
      </c>
      <c r="E226" s="42" t="s">
        <v>496</v>
      </c>
      <c r="F226" s="42" t="s">
        <v>532</v>
      </c>
      <c r="G226" s="42" t="s">
        <v>533</v>
      </c>
      <c r="H226" s="44" t="s">
        <v>589</v>
      </c>
      <c r="I226" s="45">
        <v>357</v>
      </c>
      <c r="J226" s="45">
        <v>5059</v>
      </c>
      <c r="K226" s="36"/>
      <c r="L226" s="37"/>
      <c r="M226" s="47"/>
    </row>
    <row r="227" spans="1:13" s="2" customFormat="1" ht="12.75">
      <c r="A227" s="48" t="s">
        <v>59</v>
      </c>
      <c r="B227" s="3" t="s">
        <v>59</v>
      </c>
      <c r="C227" s="3"/>
      <c r="D227" s="3"/>
      <c r="E227" s="3"/>
      <c r="F227" s="3"/>
      <c r="G227" s="3"/>
      <c r="H227" s="3"/>
      <c r="I227" s="36">
        <v>357</v>
      </c>
      <c r="J227" s="36">
        <v>5059</v>
      </c>
      <c r="K227" s="36">
        <v>5059</v>
      </c>
      <c r="L227" s="37">
        <v>2.33</v>
      </c>
      <c r="M227" s="47">
        <f>K227*L227</f>
        <v>11787.470000000001</v>
      </c>
    </row>
    <row r="228" spans="1:13" s="2" customFormat="1">
      <c r="A228" s="48">
        <v>169</v>
      </c>
      <c r="B228" s="3">
        <v>51</v>
      </c>
      <c r="C228" s="42" t="s">
        <v>534</v>
      </c>
      <c r="D228" s="43" t="s">
        <v>31</v>
      </c>
      <c r="E228" s="42" t="s">
        <v>496</v>
      </c>
      <c r="F228" s="42" t="s">
        <v>535</v>
      </c>
      <c r="G228" s="42" t="s">
        <v>66</v>
      </c>
      <c r="H228" s="44" t="s">
        <v>536</v>
      </c>
      <c r="I228" s="45">
        <v>100</v>
      </c>
      <c r="J228" s="45">
        <v>2887</v>
      </c>
      <c r="K228" s="36"/>
      <c r="L228" s="37"/>
      <c r="M228" s="47"/>
    </row>
    <row r="229" spans="1:13" s="2" customFormat="1" ht="12.75">
      <c r="A229" s="48" t="s">
        <v>59</v>
      </c>
      <c r="B229" s="3" t="s">
        <v>59</v>
      </c>
      <c r="C229" s="3"/>
      <c r="D229" s="3"/>
      <c r="E229" s="3"/>
      <c r="F229" s="3"/>
      <c r="G229" s="3"/>
      <c r="H229" s="3"/>
      <c r="I229" s="36">
        <v>100</v>
      </c>
      <c r="J229" s="36">
        <v>2887</v>
      </c>
      <c r="K229" s="36">
        <v>2887</v>
      </c>
      <c r="L229" s="37">
        <v>2.33</v>
      </c>
      <c r="M229" s="47">
        <f>K229*L229</f>
        <v>6726.71</v>
      </c>
    </row>
    <row r="230" spans="1:13" s="2" customFormat="1">
      <c r="A230" s="48">
        <v>170</v>
      </c>
      <c r="B230" s="3">
        <v>52</v>
      </c>
      <c r="C230" s="100">
        <v>9516807</v>
      </c>
      <c r="D230" s="43" t="s">
        <v>31</v>
      </c>
      <c r="E230" s="42" t="s">
        <v>496</v>
      </c>
      <c r="F230" s="42" t="s">
        <v>537</v>
      </c>
      <c r="G230" s="42" t="s">
        <v>41</v>
      </c>
      <c r="H230" s="44" t="s">
        <v>538</v>
      </c>
      <c r="I230" s="45">
        <v>110</v>
      </c>
      <c r="J230" s="45">
        <v>1891</v>
      </c>
      <c r="K230" s="36"/>
      <c r="L230" s="37"/>
      <c r="M230" s="47"/>
    </row>
    <row r="231" spans="1:13" s="2" customFormat="1">
      <c r="A231" s="48">
        <v>171</v>
      </c>
      <c r="B231" s="3" t="s">
        <v>59</v>
      </c>
      <c r="C231" s="42"/>
      <c r="D231" s="43"/>
      <c r="E231" s="42" t="s">
        <v>496</v>
      </c>
      <c r="F231" s="42" t="s">
        <v>539</v>
      </c>
      <c r="G231" s="42" t="s">
        <v>40</v>
      </c>
      <c r="H231" s="44" t="s">
        <v>540</v>
      </c>
      <c r="I231" s="45">
        <v>73</v>
      </c>
      <c r="J231" s="45">
        <v>1214</v>
      </c>
      <c r="K231" s="36"/>
      <c r="L231" s="37"/>
      <c r="M231" s="47"/>
    </row>
    <row r="232" spans="1:13" s="2" customFormat="1">
      <c r="A232" s="48">
        <v>172</v>
      </c>
      <c r="B232" s="3" t="s">
        <v>59</v>
      </c>
      <c r="C232" s="42"/>
      <c r="D232" s="43"/>
      <c r="E232" s="42" t="s">
        <v>496</v>
      </c>
      <c r="F232" s="42" t="s">
        <v>541</v>
      </c>
      <c r="G232" s="42" t="s">
        <v>542</v>
      </c>
      <c r="H232" s="44" t="s">
        <v>543</v>
      </c>
      <c r="I232" s="45">
        <v>8</v>
      </c>
      <c r="J232" s="45">
        <v>54</v>
      </c>
      <c r="K232" s="36"/>
      <c r="L232" s="37"/>
      <c r="M232" s="47"/>
    </row>
    <row r="233" spans="1:13" s="2" customFormat="1">
      <c r="A233" s="48">
        <v>173</v>
      </c>
      <c r="B233" s="3" t="s">
        <v>59</v>
      </c>
      <c r="C233" s="42"/>
      <c r="D233" s="43"/>
      <c r="E233" s="42" t="s">
        <v>496</v>
      </c>
      <c r="F233" s="42" t="s">
        <v>544</v>
      </c>
      <c r="G233" s="42" t="s">
        <v>79</v>
      </c>
      <c r="H233" s="44" t="s">
        <v>545</v>
      </c>
      <c r="I233" s="45">
        <v>6</v>
      </c>
      <c r="J233" s="45">
        <v>153</v>
      </c>
      <c r="K233" s="36"/>
      <c r="L233" s="37"/>
      <c r="M233" s="47"/>
    </row>
    <row r="234" spans="1:13" s="2" customFormat="1">
      <c r="A234" s="48">
        <v>174</v>
      </c>
      <c r="B234" s="3" t="s">
        <v>59</v>
      </c>
      <c r="C234" s="42"/>
      <c r="D234" s="43"/>
      <c r="E234" s="42" t="s">
        <v>496</v>
      </c>
      <c r="F234" s="42" t="s">
        <v>546</v>
      </c>
      <c r="G234" s="42" t="s">
        <v>178</v>
      </c>
      <c r="H234" s="44" t="s">
        <v>547</v>
      </c>
      <c r="I234" s="45">
        <v>2</v>
      </c>
      <c r="J234" s="45">
        <v>26</v>
      </c>
      <c r="K234" s="36"/>
      <c r="L234" s="37"/>
      <c r="M234" s="47"/>
    </row>
    <row r="235" spans="1:13" s="2" customFormat="1" ht="12.75">
      <c r="A235" s="48" t="s">
        <v>59</v>
      </c>
      <c r="B235" s="3" t="s">
        <v>59</v>
      </c>
      <c r="C235" s="3"/>
      <c r="D235" s="3"/>
      <c r="E235" s="3"/>
      <c r="F235" s="3"/>
      <c r="G235" s="3"/>
      <c r="H235" s="3"/>
      <c r="I235" s="36">
        <f>SUM(I230:I234)</f>
        <v>199</v>
      </c>
      <c r="J235" s="36">
        <f>SUM(J230:J234)</f>
        <v>3338</v>
      </c>
      <c r="K235" s="36">
        <v>3338</v>
      </c>
      <c r="L235" s="37">
        <v>2.33</v>
      </c>
      <c r="M235" s="47">
        <f>K235*L235</f>
        <v>7777.54</v>
      </c>
    </row>
    <row r="236" spans="1:13" s="2" customFormat="1" ht="30">
      <c r="A236" s="48">
        <v>175</v>
      </c>
      <c r="B236" s="3">
        <v>53</v>
      </c>
      <c r="C236" s="42" t="s">
        <v>548</v>
      </c>
      <c r="D236" s="43" t="s">
        <v>31</v>
      </c>
      <c r="E236" s="42" t="s">
        <v>496</v>
      </c>
      <c r="F236" s="42" t="s">
        <v>549</v>
      </c>
      <c r="G236" s="42" t="s">
        <v>485</v>
      </c>
      <c r="H236" s="44" t="s">
        <v>550</v>
      </c>
      <c r="I236" s="45">
        <v>49</v>
      </c>
      <c r="J236" s="45">
        <v>667</v>
      </c>
      <c r="K236" s="36"/>
      <c r="L236" s="37"/>
      <c r="M236" s="47"/>
    </row>
    <row r="237" spans="1:13" s="2" customFormat="1" ht="30">
      <c r="A237" s="48">
        <v>176</v>
      </c>
      <c r="B237" s="3" t="s">
        <v>59</v>
      </c>
      <c r="C237" s="42"/>
      <c r="D237" s="43"/>
      <c r="E237" s="42" t="s">
        <v>496</v>
      </c>
      <c r="F237" s="42" t="s">
        <v>551</v>
      </c>
      <c r="G237" s="42" t="s">
        <v>33</v>
      </c>
      <c r="H237" s="44" t="s">
        <v>552</v>
      </c>
      <c r="I237" s="45">
        <v>12</v>
      </c>
      <c r="J237" s="45">
        <v>115</v>
      </c>
      <c r="K237" s="36"/>
      <c r="L237" s="37"/>
      <c r="M237" s="47"/>
    </row>
    <row r="238" spans="1:13" s="2" customFormat="1">
      <c r="A238" s="48">
        <v>177</v>
      </c>
      <c r="B238" s="3" t="s">
        <v>59</v>
      </c>
      <c r="C238" s="42"/>
      <c r="D238" s="43"/>
      <c r="E238" s="42" t="s">
        <v>496</v>
      </c>
      <c r="F238" s="42" t="s">
        <v>553</v>
      </c>
      <c r="G238" s="42" t="s">
        <v>73</v>
      </c>
      <c r="H238" s="44" t="s">
        <v>554</v>
      </c>
      <c r="I238" s="45">
        <v>19</v>
      </c>
      <c r="J238" s="45">
        <v>252</v>
      </c>
      <c r="K238" s="36"/>
      <c r="L238" s="37"/>
      <c r="M238" s="47"/>
    </row>
    <row r="239" spans="1:13" s="2" customFormat="1">
      <c r="A239" s="48">
        <v>178</v>
      </c>
      <c r="B239" s="3" t="s">
        <v>59</v>
      </c>
      <c r="C239" s="42"/>
      <c r="D239" s="43"/>
      <c r="E239" s="42" t="s">
        <v>496</v>
      </c>
      <c r="F239" s="42" t="s">
        <v>555</v>
      </c>
      <c r="G239" s="42" t="s">
        <v>55</v>
      </c>
      <c r="H239" s="44" t="s">
        <v>556</v>
      </c>
      <c r="I239" s="45">
        <v>38</v>
      </c>
      <c r="J239" s="45">
        <v>430</v>
      </c>
      <c r="K239" s="36"/>
      <c r="L239" s="37"/>
      <c r="M239" s="47"/>
    </row>
    <row r="240" spans="1:13" s="2" customFormat="1" ht="12.75">
      <c r="A240" s="48" t="s">
        <v>59</v>
      </c>
      <c r="B240" s="3" t="s">
        <v>59</v>
      </c>
      <c r="C240" s="3"/>
      <c r="D240" s="3"/>
      <c r="E240" s="3"/>
      <c r="F240" s="3"/>
      <c r="G240" s="3"/>
      <c r="H240" s="3"/>
      <c r="I240" s="36">
        <f>SUM(I236:I239)</f>
        <v>118</v>
      </c>
      <c r="J240" s="36">
        <f>SUM(J236:J239)</f>
        <v>1464</v>
      </c>
      <c r="K240" s="36">
        <v>1500</v>
      </c>
      <c r="L240" s="37">
        <v>2.33</v>
      </c>
      <c r="M240" s="47">
        <f>K240*L240</f>
        <v>3495</v>
      </c>
    </row>
    <row r="241" spans="1:15" s="2" customFormat="1">
      <c r="A241" s="48">
        <v>179</v>
      </c>
      <c r="B241" s="3">
        <v>54</v>
      </c>
      <c r="C241" s="42" t="s">
        <v>557</v>
      </c>
      <c r="D241" s="43" t="s">
        <v>31</v>
      </c>
      <c r="E241" s="42" t="s">
        <v>496</v>
      </c>
      <c r="F241" s="42" t="s">
        <v>558</v>
      </c>
      <c r="G241" s="42" t="s">
        <v>70</v>
      </c>
      <c r="H241" s="44" t="s">
        <v>559</v>
      </c>
      <c r="I241" s="45">
        <v>11</v>
      </c>
      <c r="J241" s="45">
        <v>177</v>
      </c>
      <c r="K241" s="36"/>
      <c r="L241" s="37"/>
      <c r="M241" s="47"/>
    </row>
    <row r="242" spans="1:15" s="2" customFormat="1" ht="45">
      <c r="A242" s="48">
        <v>180</v>
      </c>
      <c r="B242" s="3" t="s">
        <v>59</v>
      </c>
      <c r="C242" s="42"/>
      <c r="D242" s="43"/>
      <c r="E242" s="42" t="s">
        <v>496</v>
      </c>
      <c r="F242" s="42" t="s">
        <v>560</v>
      </c>
      <c r="G242" s="42" t="s">
        <v>82</v>
      </c>
      <c r="H242" s="44" t="s">
        <v>561</v>
      </c>
      <c r="I242" s="45">
        <v>63</v>
      </c>
      <c r="J242" s="45">
        <v>913</v>
      </c>
      <c r="K242" s="36"/>
      <c r="L242" s="37"/>
      <c r="M242" s="47"/>
    </row>
    <row r="243" spans="1:15" s="2" customFormat="1" ht="30">
      <c r="A243" s="48">
        <v>181</v>
      </c>
      <c r="B243" s="3" t="s">
        <v>59</v>
      </c>
      <c r="C243" s="42"/>
      <c r="D243" s="43"/>
      <c r="E243" s="42" t="s">
        <v>496</v>
      </c>
      <c r="F243" s="42" t="s">
        <v>562</v>
      </c>
      <c r="G243" s="42" t="s">
        <v>49</v>
      </c>
      <c r="H243" s="44" t="s">
        <v>590</v>
      </c>
      <c r="I243" s="45">
        <v>40</v>
      </c>
      <c r="J243" s="45">
        <v>746</v>
      </c>
      <c r="K243" s="36"/>
      <c r="L243" s="37"/>
      <c r="M243" s="47"/>
    </row>
    <row r="244" spans="1:15" s="2" customFormat="1">
      <c r="A244" s="48">
        <v>182</v>
      </c>
      <c r="B244" s="3" t="s">
        <v>59</v>
      </c>
      <c r="C244" s="42"/>
      <c r="D244" s="43"/>
      <c r="E244" s="42" t="s">
        <v>496</v>
      </c>
      <c r="F244" s="42" t="s">
        <v>563</v>
      </c>
      <c r="G244" s="42" t="s">
        <v>49</v>
      </c>
      <c r="H244" s="44" t="s">
        <v>564</v>
      </c>
      <c r="I244" s="45">
        <v>10</v>
      </c>
      <c r="J244" s="45">
        <v>251</v>
      </c>
      <c r="K244" s="36"/>
      <c r="L244" s="37"/>
      <c r="M244" s="47"/>
    </row>
    <row r="245" spans="1:15" s="2" customFormat="1">
      <c r="A245" s="48">
        <v>183</v>
      </c>
      <c r="B245" s="3" t="s">
        <v>59</v>
      </c>
      <c r="C245" s="42"/>
      <c r="D245" s="43"/>
      <c r="E245" s="42" t="s">
        <v>496</v>
      </c>
      <c r="F245" s="42" t="s">
        <v>565</v>
      </c>
      <c r="G245" s="42" t="s">
        <v>83</v>
      </c>
      <c r="H245" s="44" t="s">
        <v>568</v>
      </c>
      <c r="I245" s="45">
        <v>23</v>
      </c>
      <c r="J245" s="45">
        <v>237</v>
      </c>
      <c r="K245" s="36"/>
      <c r="L245" s="37"/>
      <c r="M245" s="47"/>
    </row>
    <row r="246" spans="1:15" s="2" customFormat="1">
      <c r="A246" s="48">
        <v>184</v>
      </c>
      <c r="B246" s="3" t="s">
        <v>59</v>
      </c>
      <c r="C246" s="42"/>
      <c r="D246" s="43"/>
      <c r="E246" s="42" t="s">
        <v>496</v>
      </c>
      <c r="F246" s="42" t="s">
        <v>566</v>
      </c>
      <c r="G246" s="42" t="s">
        <v>472</v>
      </c>
      <c r="H246" s="44" t="s">
        <v>567</v>
      </c>
      <c r="I246" s="45">
        <v>8</v>
      </c>
      <c r="J246" s="45">
        <v>46</v>
      </c>
      <c r="K246" s="36"/>
      <c r="L246" s="37"/>
      <c r="M246" s="47"/>
    </row>
    <row r="247" spans="1:15" s="2" customFormat="1" ht="15" customHeight="1" thickBot="1">
      <c r="A247" s="48"/>
      <c r="B247" s="3"/>
      <c r="C247" s="3"/>
      <c r="D247" s="3"/>
      <c r="E247" s="3"/>
      <c r="F247" s="3"/>
      <c r="G247" s="3"/>
      <c r="H247" s="3"/>
      <c r="I247" s="36">
        <f>SUM(I241:I246)</f>
        <v>155</v>
      </c>
      <c r="J247" s="36">
        <f>SUM(J241:J246)</f>
        <v>2370</v>
      </c>
      <c r="K247" s="36">
        <v>2500</v>
      </c>
      <c r="L247" s="37">
        <v>2.33</v>
      </c>
      <c r="M247" s="47">
        <f>K247*L247</f>
        <v>5825</v>
      </c>
    </row>
    <row r="248" spans="1:15" ht="15.75" thickBot="1">
      <c r="A248" s="113" t="s">
        <v>591</v>
      </c>
      <c r="B248" s="114"/>
      <c r="C248" s="114"/>
      <c r="D248" s="114"/>
      <c r="E248" s="114"/>
      <c r="F248" s="114"/>
      <c r="G248" s="114"/>
      <c r="H248" s="114"/>
      <c r="I248" s="114"/>
      <c r="J248" s="114"/>
      <c r="K248" s="114"/>
      <c r="L248" s="114"/>
      <c r="M248" s="38">
        <f>ROUND(SUM(M10:M247),0)</f>
        <v>322625</v>
      </c>
      <c r="O248" s="11"/>
    </row>
    <row r="249" spans="1:15" ht="15.75" thickBot="1">
      <c r="A249" s="115" t="s">
        <v>17</v>
      </c>
      <c r="B249" s="116"/>
      <c r="C249" s="116"/>
      <c r="D249" s="116"/>
      <c r="E249" s="116"/>
      <c r="F249" s="116"/>
      <c r="G249" s="116"/>
      <c r="H249" s="116"/>
      <c r="I249" s="116"/>
      <c r="J249" s="116"/>
      <c r="K249" s="116"/>
      <c r="L249" s="116"/>
      <c r="M249" s="117"/>
    </row>
    <row r="250" spans="1:15" ht="15.75" thickBot="1">
      <c r="I250" s="85">
        <v>6218</v>
      </c>
      <c r="J250" s="86">
        <v>133259</v>
      </c>
      <c r="K250" s="87">
        <v>133959</v>
      </c>
    </row>
    <row r="251" spans="1:15">
      <c r="I251" s="52"/>
      <c r="J251" s="52"/>
      <c r="K251" s="52"/>
    </row>
    <row r="252" spans="1:15">
      <c r="A252" s="56" t="s">
        <v>21</v>
      </c>
      <c r="B252" s="88"/>
    </row>
    <row r="253" spans="1:15">
      <c r="A253" s="56"/>
      <c r="B253" s="88"/>
      <c r="K253" s="11"/>
    </row>
    <row r="254" spans="1:15">
      <c r="A254" s="56"/>
      <c r="B254" s="88"/>
      <c r="M254" s="11">
        <v>322625</v>
      </c>
    </row>
    <row r="255" spans="1:15">
      <c r="A255" s="56" t="s">
        <v>22</v>
      </c>
      <c r="B255" s="88"/>
    </row>
    <row r="256" spans="1:15">
      <c r="A256" s="56"/>
    </row>
  </sheetData>
  <sortState ref="B7:L490">
    <sortCondition ref="B7:B490"/>
    <sortCondition ref="C7:C490"/>
  </sortState>
  <mergeCells count="2">
    <mergeCell ref="A248:L248"/>
    <mergeCell ref="A249:M249"/>
  </mergeCells>
  <conditionalFormatting sqref="H44">
    <cfRule type="duplicateValues" dxfId="30" priority="9"/>
    <cfRule type="duplicateValues" dxfId="29" priority="10"/>
  </conditionalFormatting>
  <conditionalFormatting sqref="F44">
    <cfRule type="duplicateValues" dxfId="28" priority="11"/>
  </conditionalFormatting>
  <conditionalFormatting sqref="H44">
    <cfRule type="duplicateValues" dxfId="27" priority="12"/>
  </conditionalFormatting>
  <conditionalFormatting sqref="H89">
    <cfRule type="duplicateValues" dxfId="26" priority="5"/>
    <cfRule type="duplicateValues" dxfId="25" priority="6"/>
  </conditionalFormatting>
  <conditionalFormatting sqref="F89">
    <cfRule type="duplicateValues" dxfId="24" priority="7"/>
  </conditionalFormatting>
  <conditionalFormatting sqref="H89">
    <cfRule type="duplicateValues" dxfId="23" priority="8"/>
  </conditionalFormatting>
  <conditionalFormatting sqref="F100">
    <cfRule type="duplicateValues" dxfId="22" priority="3"/>
  </conditionalFormatting>
  <conditionalFormatting sqref="H100">
    <cfRule type="duplicateValues" dxfId="21" priority="4"/>
  </conditionalFormatting>
  <conditionalFormatting sqref="F193">
    <cfRule type="duplicateValues" dxfId="20" priority="1"/>
  </conditionalFormatting>
  <conditionalFormatting sqref="H193">
    <cfRule type="duplicateValues" dxfId="19" priority="2"/>
  </conditionalFormatting>
  <conditionalFormatting sqref="H241:H246 H230:H234 H228 H226 H223:H224 H236:H239 H218:H221 H214:H216 H211:H212 H208:H209 H206 H200:H204 H177:H192 H173:H175 H166:H171 H164 H161:H162 H155:H159 H153 H102:H103 H137:H139 H105:H106 H67:H69 H56:H57 H46:H47 H40:H43 H35:H38 H32 H22:H23 H96:H99 H86:H88 H82:H84 H144:H147 H141:H142 H133:H135 H129:H131 H125:H127 H113:H123 H108:H111 H91:H94 H79:H80 H71:H77 H149:H151 H65 H63 H59:H61 H49:H54 H29:H30 H25:H27 H15:H20 H10:H13 H194:H198">
    <cfRule type="duplicateValues" dxfId="18" priority="13"/>
  </conditionalFormatting>
  <conditionalFormatting sqref="F165 F136 F14 F21 F24 F28 F31 F34 F39 F45 F48 F55 F58 F62 F64 F66 F70 F78 F81 F85 F90 F95 F101 F107 F112 F124 F128 F132 F140 F143 F148 F104 F152 F154 F160 F163 F172 F176 F199 F205 F207 F210 F213 F217 F222 F225 F227 F229 F235 F240 F247">
    <cfRule type="duplicateValues" dxfId="17" priority="14"/>
  </conditionalFormatting>
  <conditionalFormatting sqref="H165 H136 H14 H21 H24 H28 H31 H34 H39 H45 H48 H55 H58 H62 H64 H66 H70 H78 H81 H85 H90 H95 H101 H107 H112 H124 H128 H132 H140 H143 H148 H104 H152 H154 H160 H163 H172 H176 H199 H205 H207 H210 H213 H217 H222 H225 H227 H229 H235 H240 H247">
    <cfRule type="duplicateValues" dxfId="16" priority="15"/>
  </conditionalFormatting>
  <printOptions horizontalCentered="1"/>
  <pageMargins left="0.15748031496062992" right="0.23622047244094491" top="1.2204724409448819" bottom="0.82677165354330717" header="0.19685039370078741" footer="0.39370078740157483"/>
  <pageSetup paperSize="9" scale="80" fitToHeight="0" orientation="portrait" r:id="rId1"/>
  <headerFooter>
    <oddHeader>&amp;C&amp;"Cambria,Regular"&amp;10BILL
&amp;"Eras Bold ITC,Italic"&amp;28PRAGATI  LOGISTICS
&amp;"Cambria,Regular"&amp;10KHUNTIA LANE, SAMANTA SAHI, CUTTACK,
PAN NO : AGHPB9356M
&amp;G&amp;R
PH. :0671-2412244
MOB.:  9040030082</oddHeader>
    <oddFooter>&amp;CPage &amp;P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F32"/>
  <sheetViews>
    <sheetView topLeftCell="A19" workbookViewId="0">
      <selection activeCell="H35" sqref="H35"/>
    </sheetView>
  </sheetViews>
  <sheetFormatPr defaultRowHeight="15"/>
  <cols>
    <col min="1" max="1" width="2.7109375" customWidth="1"/>
    <col min="2" max="2" width="22.7109375" customWidth="1"/>
    <col min="3" max="3" width="17" customWidth="1"/>
    <col min="4" max="4" width="21" customWidth="1"/>
    <col min="5" max="5" width="12.7109375" customWidth="1"/>
    <col min="6" max="6" width="18.42578125" customWidth="1"/>
  </cols>
  <sheetData>
    <row r="8" spans="2:6">
      <c r="B8" s="9" t="s">
        <v>1</v>
      </c>
      <c r="C8" s="10"/>
      <c r="D8" s="10"/>
      <c r="E8" s="9" t="s">
        <v>58</v>
      </c>
      <c r="F8" s="11"/>
    </row>
    <row r="9" spans="2:6">
      <c r="B9" s="9" t="s">
        <v>19</v>
      </c>
      <c r="C9" s="10"/>
      <c r="D9" s="10"/>
      <c r="E9" s="9" t="s">
        <v>57</v>
      </c>
      <c r="F9" s="11"/>
    </row>
    <row r="10" spans="2:6">
      <c r="B10" s="9" t="s">
        <v>2</v>
      </c>
      <c r="C10" s="10"/>
      <c r="D10" s="10"/>
      <c r="E10" s="9" t="s">
        <v>95</v>
      </c>
      <c r="F10" s="11"/>
    </row>
    <row r="11" spans="2:6">
      <c r="B11" s="9" t="s">
        <v>20</v>
      </c>
      <c r="C11" s="10"/>
      <c r="D11" s="10"/>
      <c r="E11" s="9" t="s">
        <v>0</v>
      </c>
      <c r="F11" s="11"/>
    </row>
    <row r="12" spans="2:6">
      <c r="B12" s="12"/>
      <c r="C12" s="13"/>
      <c r="D12" s="13"/>
      <c r="E12" s="9" t="s">
        <v>3</v>
      </c>
      <c r="F12" s="13"/>
    </row>
    <row r="13" spans="2:6">
      <c r="B13" s="12"/>
    </row>
    <row r="14" spans="2:6" ht="15.75" thickBot="1">
      <c r="B14" s="12"/>
    </row>
    <row r="15" spans="2:6" ht="15.75" thickBot="1">
      <c r="B15" s="121" t="s">
        <v>96</v>
      </c>
      <c r="C15" s="122"/>
      <c r="D15" s="122"/>
      <c r="E15" s="122"/>
      <c r="F15" s="123"/>
    </row>
    <row r="16" spans="2:6" ht="15.75" thickBot="1">
      <c r="B16" s="14"/>
      <c r="C16" s="15"/>
      <c r="D16" s="15"/>
      <c r="E16" s="15"/>
      <c r="F16" s="16"/>
    </row>
    <row r="17" spans="2:6" ht="15.75" thickBot="1">
      <c r="B17" s="124" t="s">
        <v>23</v>
      </c>
      <c r="C17" s="125"/>
      <c r="D17" s="125"/>
      <c r="E17" s="125"/>
      <c r="F17" s="126"/>
    </row>
    <row r="18" spans="2:6" s="29" customFormat="1" ht="15.75" thickBot="1">
      <c r="B18" s="31"/>
      <c r="C18" s="26" t="s">
        <v>26</v>
      </c>
      <c r="D18" s="26" t="s">
        <v>27</v>
      </c>
      <c r="E18" s="27" t="s">
        <v>24</v>
      </c>
      <c r="F18" s="28" t="s">
        <v>25</v>
      </c>
    </row>
    <row r="19" spans="2:6">
      <c r="B19" s="32" t="s">
        <v>29</v>
      </c>
      <c r="C19" s="17">
        <v>97538</v>
      </c>
      <c r="D19" s="17">
        <v>97538</v>
      </c>
      <c r="E19" s="18">
        <v>2.33</v>
      </c>
      <c r="F19" s="19">
        <f>D19*E19</f>
        <v>227263.54</v>
      </c>
    </row>
    <row r="20" spans="2:6">
      <c r="B20" s="30" t="s">
        <v>30</v>
      </c>
      <c r="C20" s="20">
        <v>14300</v>
      </c>
      <c r="D20" s="20">
        <v>15000</v>
      </c>
      <c r="E20" s="21">
        <v>2.33</v>
      </c>
      <c r="F20" s="22">
        <f t="shared" ref="F20:F23" si="0">D20*E20</f>
        <v>34950</v>
      </c>
    </row>
    <row r="21" spans="2:6">
      <c r="B21" s="30" t="s">
        <v>18</v>
      </c>
      <c r="C21" s="20">
        <v>16582</v>
      </c>
      <c r="D21" s="20">
        <v>16582</v>
      </c>
      <c r="E21" s="21">
        <v>2.33</v>
      </c>
      <c r="F21" s="22">
        <f t="shared" si="0"/>
        <v>38636.06</v>
      </c>
    </row>
    <row r="22" spans="2:6">
      <c r="B22" s="30" t="s">
        <v>29</v>
      </c>
      <c r="C22" s="20">
        <v>4014</v>
      </c>
      <c r="D22" s="20">
        <v>4014</v>
      </c>
      <c r="E22" s="21">
        <v>4.5</v>
      </c>
      <c r="F22" s="22">
        <f t="shared" si="0"/>
        <v>18063</v>
      </c>
    </row>
    <row r="23" spans="2:6" ht="15.75" thickBot="1">
      <c r="B23" s="39" t="s">
        <v>18</v>
      </c>
      <c r="C23" s="40">
        <v>825</v>
      </c>
      <c r="D23" s="40">
        <v>825</v>
      </c>
      <c r="E23" s="41">
        <v>4.5</v>
      </c>
      <c r="F23" s="23">
        <f t="shared" si="0"/>
        <v>3712.5</v>
      </c>
    </row>
    <row r="24" spans="2:6" s="29" customFormat="1" ht="15.75" thickBot="1">
      <c r="B24" s="118" t="s">
        <v>591</v>
      </c>
      <c r="C24" s="119"/>
      <c r="D24" s="119"/>
      <c r="E24" s="120"/>
      <c r="F24" s="24">
        <f>ROUND(SUM(F19:F23),0)</f>
        <v>322625</v>
      </c>
    </row>
    <row r="25" spans="2:6" s="35" customFormat="1" ht="15.75" thickBot="1">
      <c r="B25" s="33"/>
      <c r="C25" s="34">
        <f>SUM(C19:C23)</f>
        <v>133259</v>
      </c>
      <c r="D25" s="34">
        <f>SUM(D19:D23)</f>
        <v>133959</v>
      </c>
    </row>
    <row r="26" spans="2:6">
      <c r="B26" s="12"/>
    </row>
    <row r="27" spans="2:6">
      <c r="B27" s="12"/>
    </row>
    <row r="28" spans="2:6">
      <c r="B28" s="25" t="s">
        <v>28</v>
      </c>
    </row>
    <row r="29" spans="2:6">
      <c r="B29" s="25"/>
    </row>
    <row r="30" spans="2:6">
      <c r="B30" s="25"/>
    </row>
    <row r="31" spans="2:6">
      <c r="B31" s="25"/>
    </row>
    <row r="32" spans="2:6">
      <c r="B32" s="25" t="s">
        <v>22</v>
      </c>
    </row>
  </sheetData>
  <mergeCells count="3">
    <mergeCell ref="B24:E24"/>
    <mergeCell ref="B15:F15"/>
    <mergeCell ref="B17:F17"/>
  </mergeCells>
  <pageMargins left="0.42" right="0.3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9"/>
  <sheetViews>
    <sheetView workbookViewId="0">
      <selection activeCell="K60" sqref="K60:K170"/>
    </sheetView>
  </sheetViews>
  <sheetFormatPr defaultRowHeight="15" customHeight="1"/>
  <cols>
    <col min="1" max="1" width="4" bestFit="1" customWidth="1"/>
    <col min="2" max="2" width="5.28515625" bestFit="1" customWidth="1"/>
    <col min="3" max="3" width="8" bestFit="1" customWidth="1"/>
    <col min="4" max="4" width="9.42578125" bestFit="1" customWidth="1"/>
    <col min="5" max="5" width="10.140625" bestFit="1" customWidth="1"/>
    <col min="6" max="6" width="8.42578125" bestFit="1" customWidth="1"/>
    <col min="7" max="7" width="17.7109375" customWidth="1"/>
    <col min="8" max="8" width="25.140625" customWidth="1"/>
    <col min="9" max="9" width="6" bestFit="1" customWidth="1"/>
    <col min="10" max="11" width="8.42578125" bestFit="1" customWidth="1"/>
    <col min="12" max="12" width="5.85546875" bestFit="1" customWidth="1"/>
    <col min="13" max="13" width="8.5703125" bestFit="1" customWidth="1"/>
  </cols>
  <sheetData>
    <row r="1" spans="1:13" ht="26.25" thickBot="1">
      <c r="A1" s="5" t="s">
        <v>16</v>
      </c>
      <c r="B1" s="6" t="s">
        <v>15</v>
      </c>
      <c r="C1" s="6" t="s">
        <v>14</v>
      </c>
      <c r="D1" s="6" t="s">
        <v>4</v>
      </c>
      <c r="E1" s="6" t="s">
        <v>5</v>
      </c>
      <c r="F1" s="6" t="s">
        <v>6</v>
      </c>
      <c r="G1" s="6" t="s">
        <v>7</v>
      </c>
      <c r="H1" s="6" t="s">
        <v>8</v>
      </c>
      <c r="I1" s="6" t="s">
        <v>9</v>
      </c>
      <c r="J1" s="6" t="s">
        <v>10</v>
      </c>
      <c r="K1" s="6" t="s">
        <v>11</v>
      </c>
      <c r="L1" s="7" t="s">
        <v>12</v>
      </c>
      <c r="M1" s="8" t="s">
        <v>13</v>
      </c>
    </row>
    <row r="2" spans="1:13" ht="15" customHeight="1">
      <c r="A2" s="103">
        <v>1</v>
      </c>
      <c r="B2" s="104">
        <v>1</v>
      </c>
      <c r="C2" s="105" t="s">
        <v>97</v>
      </c>
      <c r="D2" s="106" t="s">
        <v>31</v>
      </c>
      <c r="E2" s="105" t="s">
        <v>98</v>
      </c>
      <c r="F2" s="105" t="s">
        <v>99</v>
      </c>
      <c r="G2" s="105" t="s">
        <v>100</v>
      </c>
      <c r="H2" s="107" t="s">
        <v>101</v>
      </c>
      <c r="I2" s="108">
        <v>1</v>
      </c>
      <c r="J2" s="108">
        <v>5</v>
      </c>
      <c r="K2" s="109"/>
      <c r="L2" s="110"/>
      <c r="M2" s="111"/>
    </row>
    <row r="3" spans="1:13" ht="15" customHeight="1">
      <c r="A3" s="48">
        <v>2</v>
      </c>
      <c r="B3" s="3" t="s">
        <v>59</v>
      </c>
      <c r="C3" s="42"/>
      <c r="D3" s="43"/>
      <c r="E3" s="42" t="s">
        <v>98</v>
      </c>
      <c r="F3" s="42" t="s">
        <v>102</v>
      </c>
      <c r="G3" s="42" t="s">
        <v>73</v>
      </c>
      <c r="H3" s="44" t="s">
        <v>569</v>
      </c>
      <c r="I3" s="45">
        <v>39</v>
      </c>
      <c r="J3" s="45">
        <v>1299</v>
      </c>
      <c r="K3" s="36"/>
      <c r="L3" s="37"/>
      <c r="M3" s="47"/>
    </row>
    <row r="4" spans="1:13" ht="15" customHeight="1">
      <c r="A4" s="48">
        <v>3</v>
      </c>
      <c r="B4" s="3" t="s">
        <v>59</v>
      </c>
      <c r="C4" s="42"/>
      <c r="D4" s="43"/>
      <c r="E4" s="42" t="s">
        <v>98</v>
      </c>
      <c r="F4" s="42" t="s">
        <v>103</v>
      </c>
      <c r="G4" s="42" t="s">
        <v>33</v>
      </c>
      <c r="H4" s="44" t="s">
        <v>104</v>
      </c>
      <c r="I4" s="45">
        <v>9</v>
      </c>
      <c r="J4" s="45">
        <v>136</v>
      </c>
      <c r="K4" s="36"/>
      <c r="L4" s="37"/>
      <c r="M4" s="47"/>
    </row>
    <row r="5" spans="1:13" ht="15" customHeight="1">
      <c r="A5" s="48">
        <v>4</v>
      </c>
      <c r="B5" s="3" t="s">
        <v>59</v>
      </c>
      <c r="C5" s="42"/>
      <c r="D5" s="43"/>
      <c r="E5" s="42" t="s">
        <v>98</v>
      </c>
      <c r="F5" s="42" t="s">
        <v>105</v>
      </c>
      <c r="G5" s="42" t="s">
        <v>55</v>
      </c>
      <c r="H5" s="44" t="s">
        <v>106</v>
      </c>
      <c r="I5" s="45">
        <v>4</v>
      </c>
      <c r="J5" s="45">
        <v>32</v>
      </c>
      <c r="K5" s="36"/>
      <c r="L5" s="37"/>
      <c r="M5" s="47"/>
    </row>
    <row r="6" spans="1:13" ht="15" customHeight="1">
      <c r="A6" s="48" t="s">
        <v>59</v>
      </c>
      <c r="B6" s="3" t="s">
        <v>59</v>
      </c>
      <c r="C6" s="3"/>
      <c r="D6" s="3"/>
      <c r="E6" s="3"/>
      <c r="F6" s="3"/>
      <c r="G6" s="3"/>
      <c r="H6" s="3" t="s">
        <v>31</v>
      </c>
      <c r="I6" s="36">
        <f>SUM(I2:I5)</f>
        <v>53</v>
      </c>
      <c r="J6" s="36">
        <f>SUM(J2:J5)</f>
        <v>1472</v>
      </c>
      <c r="K6" s="36">
        <v>1500</v>
      </c>
      <c r="L6" s="37">
        <v>2.33</v>
      </c>
      <c r="M6" s="47">
        <f>K6*L6</f>
        <v>3495</v>
      </c>
    </row>
    <row r="7" spans="1:13" ht="15" customHeight="1">
      <c r="A7" s="48">
        <v>5</v>
      </c>
      <c r="B7" s="3">
        <v>2</v>
      </c>
      <c r="C7" s="42" t="s">
        <v>107</v>
      </c>
      <c r="D7" s="43" t="s">
        <v>18</v>
      </c>
      <c r="E7" s="42" t="s">
        <v>98</v>
      </c>
      <c r="F7" s="42" t="s">
        <v>108</v>
      </c>
      <c r="G7" s="42" t="s">
        <v>65</v>
      </c>
      <c r="H7" s="44" t="s">
        <v>109</v>
      </c>
      <c r="I7" s="45">
        <v>13</v>
      </c>
      <c r="J7" s="45">
        <v>225</v>
      </c>
      <c r="K7" s="36"/>
      <c r="L7" s="37"/>
      <c r="M7" s="47"/>
    </row>
    <row r="8" spans="1:13" ht="15" customHeight="1">
      <c r="A8" s="48">
        <v>6</v>
      </c>
      <c r="B8" s="3" t="s">
        <v>59</v>
      </c>
      <c r="C8" s="42" t="s">
        <v>110</v>
      </c>
      <c r="D8" s="43"/>
      <c r="E8" s="42" t="s">
        <v>98</v>
      </c>
      <c r="F8" s="42" t="s">
        <v>111</v>
      </c>
      <c r="G8" s="42" t="s">
        <v>112</v>
      </c>
      <c r="H8" s="44" t="s">
        <v>113</v>
      </c>
      <c r="I8" s="45">
        <v>9</v>
      </c>
      <c r="J8" s="45">
        <v>151</v>
      </c>
      <c r="K8" s="36"/>
      <c r="L8" s="37"/>
      <c r="M8" s="47"/>
    </row>
    <row r="9" spans="1:13" ht="15" customHeight="1">
      <c r="A9" s="48">
        <v>7</v>
      </c>
      <c r="B9" s="3" t="s">
        <v>59</v>
      </c>
      <c r="C9" s="42"/>
      <c r="D9" s="43"/>
      <c r="E9" s="42" t="s">
        <v>98</v>
      </c>
      <c r="F9" s="42" t="s">
        <v>114</v>
      </c>
      <c r="G9" s="42" t="s">
        <v>115</v>
      </c>
      <c r="H9" s="44" t="s">
        <v>116</v>
      </c>
      <c r="I9" s="45">
        <v>6</v>
      </c>
      <c r="J9" s="45">
        <v>60</v>
      </c>
      <c r="K9" s="36"/>
      <c r="L9" s="37"/>
      <c r="M9" s="47"/>
    </row>
    <row r="10" spans="1:13" ht="15" customHeight="1">
      <c r="A10" s="48">
        <v>8</v>
      </c>
      <c r="B10" s="3" t="s">
        <v>59</v>
      </c>
      <c r="C10" s="42"/>
      <c r="D10" s="43"/>
      <c r="E10" s="42" t="s">
        <v>98</v>
      </c>
      <c r="F10" s="42" t="s">
        <v>117</v>
      </c>
      <c r="G10" s="42" t="s">
        <v>118</v>
      </c>
      <c r="H10" s="44" t="s">
        <v>119</v>
      </c>
      <c r="I10" s="45">
        <v>5</v>
      </c>
      <c r="J10" s="45">
        <v>12</v>
      </c>
      <c r="K10" s="36"/>
      <c r="L10" s="37"/>
      <c r="M10" s="47"/>
    </row>
    <row r="11" spans="1:13" ht="15" customHeight="1">
      <c r="A11" s="48">
        <v>9</v>
      </c>
      <c r="B11" s="3" t="s">
        <v>59</v>
      </c>
      <c r="C11" s="42"/>
      <c r="D11" s="43"/>
      <c r="E11" s="42" t="s">
        <v>98</v>
      </c>
      <c r="F11" s="42" t="s">
        <v>120</v>
      </c>
      <c r="G11" s="42" t="s">
        <v>121</v>
      </c>
      <c r="H11" s="44" t="s">
        <v>122</v>
      </c>
      <c r="I11" s="45">
        <v>2</v>
      </c>
      <c r="J11" s="45">
        <v>26</v>
      </c>
      <c r="K11" s="36"/>
      <c r="L11" s="37"/>
      <c r="M11" s="47"/>
    </row>
    <row r="12" spans="1:13" ht="15" customHeight="1">
      <c r="A12" s="48">
        <v>10</v>
      </c>
      <c r="B12" s="3" t="s">
        <v>59</v>
      </c>
      <c r="C12" s="42"/>
      <c r="D12" s="43"/>
      <c r="E12" s="42" t="s">
        <v>98</v>
      </c>
      <c r="F12" s="42" t="s">
        <v>123</v>
      </c>
      <c r="G12" s="42" t="s">
        <v>63</v>
      </c>
      <c r="H12" s="44" t="s">
        <v>124</v>
      </c>
      <c r="I12" s="45">
        <v>2</v>
      </c>
      <c r="J12" s="45">
        <v>17</v>
      </c>
      <c r="K12" s="36"/>
      <c r="L12" s="37"/>
      <c r="M12" s="47"/>
    </row>
    <row r="13" spans="1:13" ht="15" customHeight="1">
      <c r="A13" s="48" t="s">
        <v>59</v>
      </c>
      <c r="B13" s="3" t="s">
        <v>59</v>
      </c>
      <c r="C13" s="3"/>
      <c r="D13" s="3"/>
      <c r="E13" s="3"/>
      <c r="F13" s="3"/>
      <c r="G13" s="3"/>
      <c r="H13" s="3" t="s">
        <v>18</v>
      </c>
      <c r="I13" s="36">
        <f>SUM(I7:I12)</f>
        <v>37</v>
      </c>
      <c r="J13" s="36">
        <f>SUM(J7:J12)</f>
        <v>491</v>
      </c>
      <c r="K13" s="36">
        <v>491</v>
      </c>
      <c r="L13" s="37">
        <v>2.33</v>
      </c>
      <c r="M13" s="47">
        <f>K13*L13</f>
        <v>1144.03</v>
      </c>
    </row>
    <row r="14" spans="1:13" ht="15" customHeight="1">
      <c r="A14" s="48">
        <v>11</v>
      </c>
      <c r="B14" s="3">
        <v>3</v>
      </c>
      <c r="C14" s="42" t="s">
        <v>125</v>
      </c>
      <c r="D14" s="43" t="s">
        <v>31</v>
      </c>
      <c r="E14" s="42" t="s">
        <v>98</v>
      </c>
      <c r="F14" s="42" t="s">
        <v>126</v>
      </c>
      <c r="G14" s="42" t="s">
        <v>82</v>
      </c>
      <c r="H14" s="44" t="s">
        <v>127</v>
      </c>
      <c r="I14" s="45">
        <v>60</v>
      </c>
      <c r="J14" s="45">
        <v>2407</v>
      </c>
      <c r="K14" s="36"/>
      <c r="L14" s="37"/>
      <c r="M14" s="47"/>
    </row>
    <row r="15" spans="1:13" ht="15" customHeight="1">
      <c r="A15" s="48">
        <v>12</v>
      </c>
      <c r="B15" s="3" t="s">
        <v>59</v>
      </c>
      <c r="C15" s="42"/>
      <c r="D15" s="43"/>
      <c r="E15" s="42" t="s">
        <v>98</v>
      </c>
      <c r="F15" s="42" t="s">
        <v>128</v>
      </c>
      <c r="G15" s="42" t="s">
        <v>48</v>
      </c>
      <c r="H15" s="44" t="s">
        <v>129</v>
      </c>
      <c r="I15" s="45">
        <v>3</v>
      </c>
      <c r="J15" s="45">
        <v>53</v>
      </c>
      <c r="K15" s="36"/>
      <c r="L15" s="37"/>
      <c r="M15" s="47"/>
    </row>
    <row r="16" spans="1:13" ht="15" customHeight="1">
      <c r="A16" s="48" t="s">
        <v>59</v>
      </c>
      <c r="B16" s="3" t="s">
        <v>59</v>
      </c>
      <c r="C16" s="3"/>
      <c r="D16" s="3"/>
      <c r="E16" s="3"/>
      <c r="F16" s="3"/>
      <c r="G16" s="3"/>
      <c r="H16" s="3" t="s">
        <v>31</v>
      </c>
      <c r="I16" s="36">
        <f>SUM(I14:I15)</f>
        <v>63</v>
      </c>
      <c r="J16" s="36">
        <f>SUM(J14:J15)</f>
        <v>2460</v>
      </c>
      <c r="K16" s="36">
        <v>2500</v>
      </c>
      <c r="L16" s="37">
        <v>2.33</v>
      </c>
      <c r="M16" s="47">
        <f>K16*L16</f>
        <v>5825</v>
      </c>
    </row>
    <row r="17" spans="1:13" ht="15" customHeight="1">
      <c r="A17" s="48">
        <v>13</v>
      </c>
      <c r="B17" s="3">
        <v>4</v>
      </c>
      <c r="C17" s="42" t="s">
        <v>130</v>
      </c>
      <c r="D17" s="43" t="s">
        <v>31</v>
      </c>
      <c r="E17" s="42" t="s">
        <v>98</v>
      </c>
      <c r="F17" s="42" t="s">
        <v>131</v>
      </c>
      <c r="G17" s="42" t="s">
        <v>132</v>
      </c>
      <c r="H17" s="44" t="s">
        <v>133</v>
      </c>
      <c r="I17" s="45">
        <v>35</v>
      </c>
      <c r="J17" s="45">
        <v>1400</v>
      </c>
      <c r="K17" s="36"/>
      <c r="L17" s="37"/>
      <c r="M17" s="47"/>
    </row>
    <row r="18" spans="1:13" ht="15" customHeight="1">
      <c r="A18" s="48">
        <v>14</v>
      </c>
      <c r="B18" s="3" t="s">
        <v>59</v>
      </c>
      <c r="C18" s="42"/>
      <c r="D18" s="43"/>
      <c r="E18" s="42" t="s">
        <v>98</v>
      </c>
      <c r="F18" s="42" t="s">
        <v>134</v>
      </c>
      <c r="G18" s="42" t="s">
        <v>135</v>
      </c>
      <c r="H18" s="44" t="s">
        <v>136</v>
      </c>
      <c r="I18" s="45">
        <v>2</v>
      </c>
      <c r="J18" s="45">
        <v>25</v>
      </c>
      <c r="K18" s="36"/>
      <c r="L18" s="37"/>
      <c r="M18" s="47"/>
    </row>
    <row r="19" spans="1:13" ht="15" customHeight="1">
      <c r="A19" s="48">
        <v>15</v>
      </c>
      <c r="B19" s="3" t="s">
        <v>59</v>
      </c>
      <c r="C19" s="42"/>
      <c r="D19" s="43"/>
      <c r="E19" s="42" t="s">
        <v>98</v>
      </c>
      <c r="F19" s="42" t="s">
        <v>137</v>
      </c>
      <c r="G19" s="42" t="s">
        <v>135</v>
      </c>
      <c r="H19" s="44" t="s">
        <v>138</v>
      </c>
      <c r="I19" s="45">
        <v>1</v>
      </c>
      <c r="J19" s="45">
        <v>22</v>
      </c>
      <c r="K19" s="36"/>
      <c r="L19" s="37"/>
      <c r="M19" s="47"/>
    </row>
    <row r="20" spans="1:13" ht="15" customHeight="1">
      <c r="A20" s="48" t="s">
        <v>59</v>
      </c>
      <c r="B20" s="3" t="s">
        <v>59</v>
      </c>
      <c r="C20" s="3"/>
      <c r="D20" s="3"/>
      <c r="E20" s="3"/>
      <c r="F20" s="3"/>
      <c r="G20" s="3"/>
      <c r="H20" s="3" t="s">
        <v>31</v>
      </c>
      <c r="I20" s="36">
        <f>SUM(I17:I19)</f>
        <v>38</v>
      </c>
      <c r="J20" s="36">
        <f>SUM(J17:J19)</f>
        <v>1447</v>
      </c>
      <c r="K20" s="36">
        <v>1500</v>
      </c>
      <c r="L20" s="37">
        <v>2.33</v>
      </c>
      <c r="M20" s="47">
        <f>K20*L20</f>
        <v>3495</v>
      </c>
    </row>
    <row r="21" spans="1:13" ht="15" customHeight="1">
      <c r="A21" s="48">
        <v>16</v>
      </c>
      <c r="B21" s="3">
        <v>5</v>
      </c>
      <c r="C21" s="42" t="s">
        <v>139</v>
      </c>
      <c r="D21" s="43" t="s">
        <v>31</v>
      </c>
      <c r="E21" s="42" t="s">
        <v>98</v>
      </c>
      <c r="F21" s="42" t="s">
        <v>140</v>
      </c>
      <c r="G21" s="42" t="s">
        <v>68</v>
      </c>
      <c r="H21" s="44" t="s">
        <v>141</v>
      </c>
      <c r="I21" s="45">
        <v>35</v>
      </c>
      <c r="J21" s="45">
        <v>1223</v>
      </c>
      <c r="K21" s="36"/>
      <c r="L21" s="37"/>
      <c r="M21" s="47"/>
    </row>
    <row r="22" spans="1:13" ht="15" customHeight="1">
      <c r="A22" s="48">
        <v>17</v>
      </c>
      <c r="B22" s="3" t="s">
        <v>59</v>
      </c>
      <c r="C22" s="42"/>
      <c r="D22" s="43"/>
      <c r="E22" s="42" t="s">
        <v>98</v>
      </c>
      <c r="F22" s="42" t="s">
        <v>142</v>
      </c>
      <c r="G22" s="42" t="s">
        <v>38</v>
      </c>
      <c r="H22" s="44" t="s">
        <v>143</v>
      </c>
      <c r="I22" s="45">
        <v>39</v>
      </c>
      <c r="J22" s="45">
        <v>1005</v>
      </c>
      <c r="K22" s="36"/>
      <c r="L22" s="37"/>
      <c r="M22" s="47"/>
    </row>
    <row r="23" spans="1:13" ht="15" customHeight="1">
      <c r="A23" s="48" t="s">
        <v>59</v>
      </c>
      <c r="B23" s="3" t="s">
        <v>59</v>
      </c>
      <c r="C23" s="3"/>
      <c r="D23" s="3"/>
      <c r="E23" s="3"/>
      <c r="F23" s="3"/>
      <c r="G23" s="3"/>
      <c r="H23" s="3" t="s">
        <v>31</v>
      </c>
      <c r="I23" s="36">
        <f>SUM(I21:I22)</f>
        <v>74</v>
      </c>
      <c r="J23" s="36">
        <f>SUM(J21:J22)</f>
        <v>2228</v>
      </c>
      <c r="K23" s="36">
        <v>2228</v>
      </c>
      <c r="L23" s="37">
        <v>2.33</v>
      </c>
      <c r="M23" s="47">
        <f>K23*L23</f>
        <v>5191.24</v>
      </c>
    </row>
    <row r="24" spans="1:13" ht="15" customHeight="1">
      <c r="A24" s="48">
        <v>18</v>
      </c>
      <c r="B24" s="3">
        <v>6</v>
      </c>
      <c r="C24" s="42" t="s">
        <v>144</v>
      </c>
      <c r="D24" s="43" t="s">
        <v>31</v>
      </c>
      <c r="E24" s="42" t="s">
        <v>98</v>
      </c>
      <c r="F24" s="42" t="s">
        <v>145</v>
      </c>
      <c r="G24" s="42" t="s">
        <v>38</v>
      </c>
      <c r="H24" s="44" t="s">
        <v>146</v>
      </c>
      <c r="I24" s="45">
        <v>66</v>
      </c>
      <c r="J24" s="45">
        <v>1569</v>
      </c>
      <c r="K24" s="36"/>
      <c r="L24" s="37"/>
      <c r="M24" s="47"/>
    </row>
    <row r="25" spans="1:13" ht="15" customHeight="1">
      <c r="A25" s="48">
        <v>19</v>
      </c>
      <c r="B25" s="3" t="s">
        <v>59</v>
      </c>
      <c r="C25" s="3"/>
      <c r="D25" s="3"/>
      <c r="E25" s="4">
        <v>46228</v>
      </c>
      <c r="F25" s="42" t="s">
        <v>147</v>
      </c>
      <c r="G25" s="42" t="s">
        <v>52</v>
      </c>
      <c r="H25" s="99">
        <v>17109</v>
      </c>
      <c r="I25" s="45">
        <v>1</v>
      </c>
      <c r="J25" s="45">
        <v>7</v>
      </c>
      <c r="K25" s="36"/>
      <c r="L25" s="37"/>
      <c r="M25" s="47"/>
    </row>
    <row r="26" spans="1:13" ht="15" customHeight="1">
      <c r="A26" s="48" t="s">
        <v>59</v>
      </c>
      <c r="B26" s="3" t="s">
        <v>59</v>
      </c>
      <c r="C26" s="3"/>
      <c r="D26" s="3"/>
      <c r="E26" s="3"/>
      <c r="F26" s="3"/>
      <c r="G26" s="3"/>
      <c r="H26" s="3" t="s">
        <v>31</v>
      </c>
      <c r="I26" s="36">
        <f>SUM(I24:I25)</f>
        <v>67</v>
      </c>
      <c r="J26" s="36">
        <f>SUM(J24:J25)</f>
        <v>1576</v>
      </c>
      <c r="K26" s="36">
        <v>1576</v>
      </c>
      <c r="L26" s="37">
        <v>2.33</v>
      </c>
      <c r="M26" s="47">
        <f>K26*L26</f>
        <v>3672.08</v>
      </c>
    </row>
    <row r="27" spans="1:13" ht="15" customHeight="1">
      <c r="A27" s="48">
        <v>20</v>
      </c>
      <c r="B27" s="3">
        <v>7</v>
      </c>
      <c r="C27" s="42" t="s">
        <v>148</v>
      </c>
      <c r="D27" s="46" t="s">
        <v>31</v>
      </c>
      <c r="E27" s="42" t="s">
        <v>98</v>
      </c>
      <c r="F27" s="42" t="s">
        <v>149</v>
      </c>
      <c r="G27" s="42" t="s">
        <v>82</v>
      </c>
      <c r="H27" s="44" t="s">
        <v>150</v>
      </c>
      <c r="I27" s="45">
        <v>50</v>
      </c>
      <c r="J27" s="45">
        <v>2007</v>
      </c>
      <c r="K27" s="36"/>
      <c r="L27" s="37"/>
      <c r="M27" s="47"/>
    </row>
    <row r="28" spans="1:13" ht="15" customHeight="1">
      <c r="A28" s="48">
        <v>21</v>
      </c>
      <c r="B28" s="3" t="s">
        <v>59</v>
      </c>
      <c r="C28" s="42"/>
      <c r="D28" s="43"/>
      <c r="E28" s="42" t="s">
        <v>98</v>
      </c>
      <c r="F28" s="42" t="s">
        <v>151</v>
      </c>
      <c r="G28" s="42" t="s">
        <v>56</v>
      </c>
      <c r="H28" s="44" t="s">
        <v>152</v>
      </c>
      <c r="I28" s="45">
        <v>22</v>
      </c>
      <c r="J28" s="45">
        <v>408</v>
      </c>
      <c r="K28" s="36"/>
      <c r="L28" s="37"/>
      <c r="M28" s="47"/>
    </row>
    <row r="29" spans="1:13" ht="15" customHeight="1">
      <c r="A29" s="48">
        <v>22</v>
      </c>
      <c r="B29" s="3" t="s">
        <v>59</v>
      </c>
      <c r="C29" s="42"/>
      <c r="D29" s="43"/>
      <c r="E29" s="42" t="s">
        <v>98</v>
      </c>
      <c r="F29" s="42" t="s">
        <v>153</v>
      </c>
      <c r="G29" s="42" t="s">
        <v>154</v>
      </c>
      <c r="H29" s="44" t="s">
        <v>155</v>
      </c>
      <c r="I29" s="45">
        <v>1</v>
      </c>
      <c r="J29" s="45">
        <v>10</v>
      </c>
      <c r="K29" s="36"/>
      <c r="L29" s="37"/>
      <c r="M29" s="47"/>
    </row>
    <row r="30" spans="1:13" ht="15" customHeight="1">
      <c r="A30" s="48">
        <v>23</v>
      </c>
      <c r="B30" s="3" t="s">
        <v>59</v>
      </c>
      <c r="C30" s="42"/>
      <c r="D30" s="43"/>
      <c r="E30" s="42" t="s">
        <v>98</v>
      </c>
      <c r="F30" s="42" t="s">
        <v>156</v>
      </c>
      <c r="G30" s="42" t="s">
        <v>154</v>
      </c>
      <c r="H30" s="44" t="s">
        <v>157</v>
      </c>
      <c r="I30" s="45">
        <v>18</v>
      </c>
      <c r="J30" s="45">
        <v>395</v>
      </c>
      <c r="K30" s="36"/>
      <c r="L30" s="37"/>
      <c r="M30" s="47"/>
    </row>
    <row r="31" spans="1:13" ht="15" customHeight="1">
      <c r="A31" s="48" t="s">
        <v>59</v>
      </c>
      <c r="B31" s="3" t="s">
        <v>59</v>
      </c>
      <c r="C31" s="3"/>
      <c r="D31" s="3"/>
      <c r="E31" s="3"/>
      <c r="F31" s="3"/>
      <c r="G31" s="3"/>
      <c r="H31" s="3" t="s">
        <v>31</v>
      </c>
      <c r="I31" s="36">
        <f>SUM(I27:I30)</f>
        <v>91</v>
      </c>
      <c r="J31" s="36">
        <f>SUM(J27:J30)</f>
        <v>2820</v>
      </c>
      <c r="K31" s="36">
        <v>2820</v>
      </c>
      <c r="L31" s="37">
        <v>2.33</v>
      </c>
      <c r="M31" s="47">
        <f>K31*L31</f>
        <v>6570.6</v>
      </c>
    </row>
    <row r="32" spans="1:13" ht="15" customHeight="1">
      <c r="A32" s="48">
        <v>24</v>
      </c>
      <c r="B32" s="3">
        <v>8</v>
      </c>
      <c r="C32" s="42" t="s">
        <v>158</v>
      </c>
      <c r="D32" s="46" t="s">
        <v>31</v>
      </c>
      <c r="E32" s="42" t="s">
        <v>98</v>
      </c>
      <c r="F32" s="42" t="s">
        <v>159</v>
      </c>
      <c r="G32" s="42" t="s">
        <v>160</v>
      </c>
      <c r="H32" s="44" t="s">
        <v>570</v>
      </c>
      <c r="I32" s="45">
        <v>14</v>
      </c>
      <c r="J32" s="45">
        <v>280</v>
      </c>
      <c r="K32" s="36"/>
      <c r="L32" s="37"/>
      <c r="M32" s="47"/>
    </row>
    <row r="33" spans="1:13" ht="15" customHeight="1">
      <c r="A33" s="48">
        <v>25</v>
      </c>
      <c r="B33" s="3" t="s">
        <v>59</v>
      </c>
      <c r="C33" s="42"/>
      <c r="D33" s="43"/>
      <c r="E33" s="42" t="s">
        <v>98</v>
      </c>
      <c r="F33" s="42" t="s">
        <v>161</v>
      </c>
      <c r="G33" s="42" t="s">
        <v>162</v>
      </c>
      <c r="H33" s="44" t="s">
        <v>571</v>
      </c>
      <c r="I33" s="45">
        <v>60</v>
      </c>
      <c r="J33" s="45">
        <v>1403</v>
      </c>
      <c r="K33" s="36"/>
      <c r="L33" s="37"/>
      <c r="M33" s="47"/>
    </row>
    <row r="34" spans="1:13" ht="15" customHeight="1">
      <c r="A34" s="48">
        <v>26</v>
      </c>
      <c r="B34" s="3" t="s">
        <v>59</v>
      </c>
      <c r="C34" s="42"/>
      <c r="D34" s="43"/>
      <c r="E34" s="42" t="s">
        <v>98</v>
      </c>
      <c r="F34" s="42" t="s">
        <v>163</v>
      </c>
      <c r="G34" s="42" t="s">
        <v>164</v>
      </c>
      <c r="H34" s="44" t="s">
        <v>165</v>
      </c>
      <c r="I34" s="45">
        <v>1</v>
      </c>
      <c r="J34" s="45">
        <v>7</v>
      </c>
      <c r="K34" s="36"/>
      <c r="L34" s="37"/>
      <c r="M34" s="47"/>
    </row>
    <row r="35" spans="1:13" ht="15" customHeight="1">
      <c r="A35" s="48">
        <v>27</v>
      </c>
      <c r="B35" s="3" t="s">
        <v>59</v>
      </c>
      <c r="C35" s="42"/>
      <c r="D35" s="43"/>
      <c r="E35" s="42" t="s">
        <v>98</v>
      </c>
      <c r="F35" s="42" t="s">
        <v>166</v>
      </c>
      <c r="G35" s="42" t="s">
        <v>167</v>
      </c>
      <c r="H35" s="44" t="s">
        <v>168</v>
      </c>
      <c r="I35" s="45">
        <v>108</v>
      </c>
      <c r="J35" s="45">
        <v>1764</v>
      </c>
      <c r="K35" s="36"/>
      <c r="L35" s="37"/>
      <c r="M35" s="47"/>
    </row>
    <row r="36" spans="1:13" ht="15" customHeight="1">
      <c r="A36" s="48">
        <v>28</v>
      </c>
      <c r="B36" s="3" t="s">
        <v>59</v>
      </c>
      <c r="C36" s="3"/>
      <c r="D36" s="3"/>
      <c r="E36" s="92" t="s">
        <v>75</v>
      </c>
      <c r="F36" s="92" t="s">
        <v>169</v>
      </c>
      <c r="G36" s="92" t="s">
        <v>162</v>
      </c>
      <c r="H36" s="93" t="s">
        <v>170</v>
      </c>
      <c r="I36" s="94">
        <v>1</v>
      </c>
      <c r="J36" s="94">
        <v>9</v>
      </c>
      <c r="K36" s="36"/>
      <c r="L36" s="37"/>
      <c r="M36" s="47"/>
    </row>
    <row r="37" spans="1:13" ht="15" customHeight="1">
      <c r="A37" s="48" t="s">
        <v>59</v>
      </c>
      <c r="B37" s="3" t="s">
        <v>59</v>
      </c>
      <c r="C37" s="3"/>
      <c r="D37" s="3"/>
      <c r="E37" s="3"/>
      <c r="F37" s="3"/>
      <c r="G37" s="3"/>
      <c r="H37" s="3" t="s">
        <v>31</v>
      </c>
      <c r="I37" s="36">
        <f>SUM(I32:I36)</f>
        <v>184</v>
      </c>
      <c r="J37" s="36">
        <f>SUM(J32:J36)</f>
        <v>3463</v>
      </c>
      <c r="K37" s="36">
        <v>3463</v>
      </c>
      <c r="L37" s="37">
        <v>2.33</v>
      </c>
      <c r="M37" s="47">
        <f>K37*L37</f>
        <v>8068.79</v>
      </c>
    </row>
    <row r="38" spans="1:13" ht="15" customHeight="1">
      <c r="A38" s="48">
        <v>29</v>
      </c>
      <c r="B38" s="3">
        <v>9</v>
      </c>
      <c r="C38" s="42" t="s">
        <v>171</v>
      </c>
      <c r="D38" s="46" t="s">
        <v>31</v>
      </c>
      <c r="E38" s="42" t="s">
        <v>98</v>
      </c>
      <c r="F38" s="42" t="s">
        <v>172</v>
      </c>
      <c r="G38" s="42" t="s">
        <v>82</v>
      </c>
      <c r="H38" s="44" t="s">
        <v>173</v>
      </c>
      <c r="I38" s="45">
        <v>100</v>
      </c>
      <c r="J38" s="45">
        <v>4014</v>
      </c>
      <c r="K38" s="36"/>
      <c r="L38" s="37"/>
      <c r="M38" s="47"/>
    </row>
    <row r="39" spans="1:13" ht="15" customHeight="1">
      <c r="A39" s="48">
        <v>30</v>
      </c>
      <c r="B39" s="3" t="s">
        <v>59</v>
      </c>
      <c r="C39" s="42"/>
      <c r="D39" s="43"/>
      <c r="E39" s="42" t="s">
        <v>98</v>
      </c>
      <c r="F39" s="42" t="s">
        <v>174</v>
      </c>
      <c r="G39" s="42" t="s">
        <v>49</v>
      </c>
      <c r="H39" s="44" t="s">
        <v>175</v>
      </c>
      <c r="I39" s="45">
        <v>40</v>
      </c>
      <c r="J39" s="45">
        <v>1606</v>
      </c>
      <c r="K39" s="36"/>
      <c r="L39" s="37"/>
      <c r="M39" s="47"/>
    </row>
    <row r="40" spans="1:13" ht="15" customHeight="1">
      <c r="A40" s="48" t="s">
        <v>59</v>
      </c>
      <c r="B40" s="3" t="s">
        <v>59</v>
      </c>
      <c r="C40" s="3"/>
      <c r="D40" s="3"/>
      <c r="E40" s="3"/>
      <c r="F40" s="3"/>
      <c r="G40" s="3"/>
      <c r="H40" s="3" t="s">
        <v>31</v>
      </c>
      <c r="I40" s="36">
        <f>SUM(I38:I39)</f>
        <v>140</v>
      </c>
      <c r="J40" s="36">
        <f>SUM(J38:J39)</f>
        <v>5620</v>
      </c>
      <c r="K40" s="36">
        <v>5620</v>
      </c>
      <c r="L40" s="37">
        <v>2.33</v>
      </c>
      <c r="M40" s="47">
        <f>K40*L40</f>
        <v>13094.6</v>
      </c>
    </row>
    <row r="41" spans="1:13" ht="15" customHeight="1">
      <c r="A41" s="48">
        <v>31</v>
      </c>
      <c r="B41" s="3">
        <v>10</v>
      </c>
      <c r="C41" s="42" t="s">
        <v>176</v>
      </c>
      <c r="D41" s="46" t="s">
        <v>31</v>
      </c>
      <c r="E41" s="42" t="s">
        <v>98</v>
      </c>
      <c r="F41" s="42" t="s">
        <v>177</v>
      </c>
      <c r="G41" s="42" t="s">
        <v>178</v>
      </c>
      <c r="H41" s="44" t="s">
        <v>572</v>
      </c>
      <c r="I41" s="45">
        <v>14</v>
      </c>
      <c r="J41" s="45">
        <v>89</v>
      </c>
      <c r="K41" s="36"/>
      <c r="L41" s="37"/>
      <c r="M41" s="47"/>
    </row>
    <row r="42" spans="1:13" ht="15" customHeight="1">
      <c r="A42" s="48">
        <v>32</v>
      </c>
      <c r="B42" s="3" t="s">
        <v>59</v>
      </c>
      <c r="C42" s="42"/>
      <c r="D42" s="43"/>
      <c r="E42" s="42" t="s">
        <v>98</v>
      </c>
      <c r="F42" s="42" t="s">
        <v>179</v>
      </c>
      <c r="G42" s="42" t="s">
        <v>79</v>
      </c>
      <c r="H42" s="44" t="s">
        <v>180</v>
      </c>
      <c r="I42" s="45">
        <v>26</v>
      </c>
      <c r="J42" s="45">
        <v>521</v>
      </c>
      <c r="K42" s="36"/>
      <c r="L42" s="37"/>
      <c r="M42" s="47"/>
    </row>
    <row r="43" spans="1:13" ht="15" customHeight="1">
      <c r="A43" s="48">
        <v>33</v>
      </c>
      <c r="B43" s="3" t="s">
        <v>59</v>
      </c>
      <c r="C43" s="42"/>
      <c r="D43" s="43"/>
      <c r="E43" s="42" t="s">
        <v>98</v>
      </c>
      <c r="F43" s="42" t="s">
        <v>181</v>
      </c>
      <c r="G43" s="42" t="s">
        <v>182</v>
      </c>
      <c r="H43" s="44" t="s">
        <v>573</v>
      </c>
      <c r="I43" s="45">
        <v>26</v>
      </c>
      <c r="J43" s="45">
        <v>201</v>
      </c>
      <c r="K43" s="36"/>
      <c r="L43" s="37"/>
      <c r="M43" s="47"/>
    </row>
    <row r="44" spans="1:13" ht="15" customHeight="1">
      <c r="A44" s="48">
        <v>34</v>
      </c>
      <c r="B44" s="3" t="s">
        <v>59</v>
      </c>
      <c r="C44" s="42"/>
      <c r="D44" s="43"/>
      <c r="E44" s="42" t="s">
        <v>98</v>
      </c>
      <c r="F44" s="42" t="s">
        <v>183</v>
      </c>
      <c r="G44" s="42" t="s">
        <v>184</v>
      </c>
      <c r="H44" s="44" t="s">
        <v>185</v>
      </c>
      <c r="I44" s="45">
        <v>36</v>
      </c>
      <c r="J44" s="45">
        <v>1445</v>
      </c>
      <c r="K44" s="36"/>
      <c r="L44" s="37"/>
      <c r="M44" s="47"/>
    </row>
    <row r="45" spans="1:13" ht="15" customHeight="1">
      <c r="A45" s="48">
        <v>35</v>
      </c>
      <c r="B45" s="3" t="s">
        <v>59</v>
      </c>
      <c r="C45" s="42"/>
      <c r="D45" s="43"/>
      <c r="E45" s="42" t="s">
        <v>98</v>
      </c>
      <c r="F45" s="42" t="s">
        <v>186</v>
      </c>
      <c r="G45" s="42" t="s">
        <v>187</v>
      </c>
      <c r="H45" s="44" t="s">
        <v>188</v>
      </c>
      <c r="I45" s="45">
        <v>20</v>
      </c>
      <c r="J45" s="45">
        <v>175</v>
      </c>
      <c r="K45" s="36"/>
      <c r="L45" s="37"/>
      <c r="M45" s="47"/>
    </row>
    <row r="46" spans="1:13" ht="15" customHeight="1">
      <c r="A46" s="48">
        <v>36</v>
      </c>
      <c r="B46" s="3" t="s">
        <v>59</v>
      </c>
      <c r="C46" s="42"/>
      <c r="D46" s="43"/>
      <c r="E46" s="42" t="s">
        <v>98</v>
      </c>
      <c r="F46" s="42" t="s">
        <v>189</v>
      </c>
      <c r="G46" s="42" t="s">
        <v>41</v>
      </c>
      <c r="H46" s="44" t="s">
        <v>190</v>
      </c>
      <c r="I46" s="45">
        <v>68</v>
      </c>
      <c r="J46" s="45">
        <v>445</v>
      </c>
      <c r="K46" s="36"/>
      <c r="L46" s="37"/>
      <c r="M46" s="47"/>
    </row>
    <row r="47" spans="1:13" ht="15" customHeight="1">
      <c r="A47" s="48" t="s">
        <v>59</v>
      </c>
      <c r="B47" s="3" t="s">
        <v>59</v>
      </c>
      <c r="C47" s="3"/>
      <c r="D47" s="3"/>
      <c r="E47" s="3"/>
      <c r="F47" s="3"/>
      <c r="G47" s="3"/>
      <c r="H47" s="3" t="s">
        <v>31</v>
      </c>
      <c r="I47" s="36">
        <f>SUM(I41:I46)</f>
        <v>190</v>
      </c>
      <c r="J47" s="36">
        <f>SUM(J41:J46)</f>
        <v>2876</v>
      </c>
      <c r="K47" s="36">
        <v>2876</v>
      </c>
      <c r="L47" s="37">
        <v>2.33</v>
      </c>
      <c r="M47" s="47">
        <f>K47*L47</f>
        <v>6701.08</v>
      </c>
    </row>
    <row r="48" spans="1:13" ht="15" customHeight="1">
      <c r="A48" s="48">
        <v>37</v>
      </c>
      <c r="B48" s="3">
        <v>11</v>
      </c>
      <c r="C48" s="92" t="s">
        <v>191</v>
      </c>
      <c r="D48" s="95" t="s">
        <v>18</v>
      </c>
      <c r="E48" s="92" t="s">
        <v>98</v>
      </c>
      <c r="F48" s="92" t="s">
        <v>192</v>
      </c>
      <c r="G48" s="92" t="s">
        <v>193</v>
      </c>
      <c r="H48" s="93" t="s">
        <v>194</v>
      </c>
      <c r="I48" s="94">
        <v>50</v>
      </c>
      <c r="J48" s="94">
        <v>2007</v>
      </c>
      <c r="K48" s="36"/>
      <c r="L48" s="37"/>
      <c r="M48" s="47"/>
    </row>
    <row r="49" spans="1:13" ht="15" customHeight="1">
      <c r="A49" s="48">
        <v>38</v>
      </c>
      <c r="B49" s="3" t="s">
        <v>59</v>
      </c>
      <c r="C49" s="92"/>
      <c r="D49" s="91"/>
      <c r="E49" s="92" t="s">
        <v>98</v>
      </c>
      <c r="F49" s="92" t="s">
        <v>195</v>
      </c>
      <c r="G49" s="92" t="s">
        <v>76</v>
      </c>
      <c r="H49" s="93" t="s">
        <v>196</v>
      </c>
      <c r="I49" s="94">
        <v>4</v>
      </c>
      <c r="J49" s="94">
        <v>48</v>
      </c>
      <c r="K49" s="36"/>
      <c r="L49" s="37"/>
      <c r="M49" s="47"/>
    </row>
    <row r="50" spans="1:13" ht="15" customHeight="1">
      <c r="A50" s="48" t="s">
        <v>59</v>
      </c>
      <c r="B50" s="3" t="s">
        <v>59</v>
      </c>
      <c r="C50" s="3"/>
      <c r="D50" s="3"/>
      <c r="E50" s="3"/>
      <c r="F50" s="3"/>
      <c r="G50" s="3"/>
      <c r="H50" s="3" t="s">
        <v>18</v>
      </c>
      <c r="I50" s="36">
        <f>SUM(I48:I49)</f>
        <v>54</v>
      </c>
      <c r="J50" s="36">
        <f>SUM(J48:J49)</f>
        <v>2055</v>
      </c>
      <c r="K50" s="36">
        <v>2055</v>
      </c>
      <c r="L50" s="37">
        <v>2.33</v>
      </c>
      <c r="M50" s="47">
        <f>K50*L50</f>
        <v>4788.1500000000005</v>
      </c>
    </row>
    <row r="51" spans="1:13" ht="15" customHeight="1">
      <c r="A51" s="48">
        <v>39</v>
      </c>
      <c r="B51" s="3">
        <v>12</v>
      </c>
      <c r="C51" s="42" t="s">
        <v>197</v>
      </c>
      <c r="D51" s="46" t="s">
        <v>31</v>
      </c>
      <c r="E51" s="42" t="s">
        <v>198</v>
      </c>
      <c r="F51" s="42" t="s">
        <v>199</v>
      </c>
      <c r="G51" s="42" t="s">
        <v>88</v>
      </c>
      <c r="H51" s="44" t="s">
        <v>200</v>
      </c>
      <c r="I51" s="45">
        <v>9</v>
      </c>
      <c r="J51" s="45">
        <v>118</v>
      </c>
      <c r="K51" s="36"/>
      <c r="L51" s="37"/>
      <c r="M51" s="47"/>
    </row>
    <row r="52" spans="1:13" ht="15" customHeight="1">
      <c r="A52" s="48">
        <v>40</v>
      </c>
      <c r="B52" s="3" t="s">
        <v>59</v>
      </c>
      <c r="C52" s="42" t="s">
        <v>201</v>
      </c>
      <c r="D52" s="43"/>
      <c r="E52" s="42" t="s">
        <v>198</v>
      </c>
      <c r="F52" s="42" t="s">
        <v>202</v>
      </c>
      <c r="G52" s="42" t="s">
        <v>203</v>
      </c>
      <c r="H52" s="44" t="s">
        <v>204</v>
      </c>
      <c r="I52" s="45">
        <v>13</v>
      </c>
      <c r="J52" s="45">
        <v>311</v>
      </c>
      <c r="K52" s="36"/>
      <c r="L52" s="37"/>
      <c r="M52" s="47"/>
    </row>
    <row r="53" spans="1:13" ht="15" customHeight="1">
      <c r="A53" s="48">
        <v>41</v>
      </c>
      <c r="B53" s="3" t="s">
        <v>59</v>
      </c>
      <c r="C53" s="42"/>
      <c r="D53" s="43"/>
      <c r="E53" s="42" t="s">
        <v>198</v>
      </c>
      <c r="F53" s="42" t="s">
        <v>205</v>
      </c>
      <c r="G53" s="42" t="s">
        <v>50</v>
      </c>
      <c r="H53" s="44" t="s">
        <v>206</v>
      </c>
      <c r="I53" s="45">
        <v>115</v>
      </c>
      <c r="J53" s="45">
        <v>2452</v>
      </c>
      <c r="K53" s="36"/>
      <c r="L53" s="37"/>
      <c r="M53" s="47"/>
    </row>
    <row r="54" spans="1:13" ht="15" customHeight="1">
      <c r="A54" s="48" t="s">
        <v>59</v>
      </c>
      <c r="B54" s="3" t="s">
        <v>59</v>
      </c>
      <c r="C54" s="3"/>
      <c r="D54" s="3"/>
      <c r="E54" s="3"/>
      <c r="F54" s="3"/>
      <c r="G54" s="3"/>
      <c r="H54" s="3" t="s">
        <v>31</v>
      </c>
      <c r="I54" s="36">
        <f>SUM(I51:I53)</f>
        <v>137</v>
      </c>
      <c r="J54" s="36">
        <f>SUM(J51:J53)</f>
        <v>2881</v>
      </c>
      <c r="K54" s="36">
        <v>2881</v>
      </c>
      <c r="L54" s="37">
        <v>2.33</v>
      </c>
      <c r="M54" s="47">
        <f>K54*L54</f>
        <v>6712.7300000000005</v>
      </c>
    </row>
    <row r="55" spans="1:13" ht="15" customHeight="1">
      <c r="A55" s="48">
        <v>42</v>
      </c>
      <c r="B55" s="3">
        <v>13</v>
      </c>
      <c r="C55" s="42" t="s">
        <v>207</v>
      </c>
      <c r="D55" s="46" t="s">
        <v>31</v>
      </c>
      <c r="E55" s="42" t="s">
        <v>198</v>
      </c>
      <c r="F55" s="42" t="s">
        <v>208</v>
      </c>
      <c r="G55" s="42" t="s">
        <v>209</v>
      </c>
      <c r="H55" s="44" t="s">
        <v>210</v>
      </c>
      <c r="I55" s="45">
        <v>100</v>
      </c>
      <c r="J55" s="45">
        <v>4014</v>
      </c>
      <c r="K55" s="36"/>
      <c r="L55" s="37"/>
      <c r="M55" s="47"/>
    </row>
    <row r="56" spans="1:13" ht="15" customHeight="1">
      <c r="A56" s="48" t="s">
        <v>59</v>
      </c>
      <c r="B56" s="3" t="s">
        <v>59</v>
      </c>
      <c r="C56" s="3"/>
      <c r="D56" s="3"/>
      <c r="E56" s="3"/>
      <c r="F56" s="3"/>
      <c r="G56" s="3"/>
      <c r="H56" s="3" t="s">
        <v>31</v>
      </c>
      <c r="I56" s="36">
        <v>100</v>
      </c>
      <c r="J56" s="36">
        <v>4014</v>
      </c>
      <c r="K56" s="36">
        <v>4014</v>
      </c>
      <c r="L56" s="37">
        <v>4.5</v>
      </c>
      <c r="M56" s="47">
        <f>K56*L56</f>
        <v>18063</v>
      </c>
    </row>
    <row r="57" spans="1:13" ht="15" customHeight="1">
      <c r="A57" s="48">
        <v>43</v>
      </c>
      <c r="B57" s="3">
        <v>14</v>
      </c>
      <c r="C57" s="100">
        <v>9504042</v>
      </c>
      <c r="D57" s="46" t="s">
        <v>31</v>
      </c>
      <c r="E57" s="42" t="s">
        <v>198</v>
      </c>
      <c r="F57" s="42" t="s">
        <v>211</v>
      </c>
      <c r="G57" s="42" t="s">
        <v>61</v>
      </c>
      <c r="H57" s="44" t="s">
        <v>212</v>
      </c>
      <c r="I57" s="45">
        <v>50</v>
      </c>
      <c r="J57" s="45">
        <v>2007</v>
      </c>
      <c r="K57" s="36"/>
      <c r="L57" s="37"/>
      <c r="M57" s="47"/>
    </row>
    <row r="58" spans="1:13" ht="15" customHeight="1">
      <c r="A58" s="48" t="s">
        <v>59</v>
      </c>
      <c r="B58" s="3" t="s">
        <v>59</v>
      </c>
      <c r="C58" s="3"/>
      <c r="D58" s="3"/>
      <c r="E58" s="3"/>
      <c r="F58" s="3"/>
      <c r="G58" s="3"/>
      <c r="H58" s="3" t="s">
        <v>31</v>
      </c>
      <c r="I58" s="36">
        <v>50</v>
      </c>
      <c r="J58" s="36">
        <v>2007</v>
      </c>
      <c r="K58" s="36">
        <v>2007</v>
      </c>
      <c r="L58" s="37">
        <v>2.33</v>
      </c>
      <c r="M58" s="47">
        <f>K58*L58</f>
        <v>4676.3100000000004</v>
      </c>
    </row>
    <row r="59" spans="1:13" ht="15" customHeight="1">
      <c r="A59" s="48">
        <v>44</v>
      </c>
      <c r="B59" s="3">
        <v>15</v>
      </c>
      <c r="C59" s="42" t="s">
        <v>213</v>
      </c>
      <c r="D59" s="46" t="s">
        <v>18</v>
      </c>
      <c r="E59" s="42" t="s">
        <v>214</v>
      </c>
      <c r="F59" s="42" t="s">
        <v>215</v>
      </c>
      <c r="G59" s="42" t="s">
        <v>89</v>
      </c>
      <c r="H59" s="44" t="s">
        <v>216</v>
      </c>
      <c r="I59" s="45">
        <v>10</v>
      </c>
      <c r="J59" s="45">
        <v>26</v>
      </c>
      <c r="K59" s="36"/>
      <c r="L59" s="37"/>
      <c r="M59" s="47"/>
    </row>
    <row r="60" spans="1:13" ht="15" customHeight="1">
      <c r="A60" s="48" t="s">
        <v>59</v>
      </c>
      <c r="B60" s="3" t="s">
        <v>59</v>
      </c>
      <c r="C60" s="101"/>
      <c r="D60" s="96"/>
      <c r="E60" s="101"/>
      <c r="F60" s="101"/>
      <c r="G60" s="101"/>
      <c r="H60" s="3" t="s">
        <v>18</v>
      </c>
      <c r="I60" s="97">
        <v>10</v>
      </c>
      <c r="J60" s="97">
        <v>26</v>
      </c>
      <c r="K60" s="36">
        <v>26</v>
      </c>
      <c r="L60" s="37">
        <v>4.5</v>
      </c>
      <c r="M60" s="47">
        <f>K60*L60</f>
        <v>117</v>
      </c>
    </row>
    <row r="61" spans="1:13" ht="15" customHeight="1">
      <c r="A61" s="48">
        <v>45</v>
      </c>
      <c r="B61" s="3">
        <v>16</v>
      </c>
      <c r="C61" s="42" t="s">
        <v>217</v>
      </c>
      <c r="D61" s="46" t="s">
        <v>18</v>
      </c>
      <c r="E61" s="42" t="s">
        <v>214</v>
      </c>
      <c r="F61" s="42" t="s">
        <v>218</v>
      </c>
      <c r="G61" s="42" t="s">
        <v>65</v>
      </c>
      <c r="H61" s="44" t="s">
        <v>219</v>
      </c>
      <c r="I61" s="45">
        <v>5</v>
      </c>
      <c r="J61" s="45">
        <v>12</v>
      </c>
      <c r="K61" s="36"/>
      <c r="L61" s="37"/>
      <c r="M61" s="47"/>
    </row>
    <row r="62" spans="1:13" ht="15" customHeight="1">
      <c r="A62" s="48" t="s">
        <v>59</v>
      </c>
      <c r="B62" s="3" t="s">
        <v>59</v>
      </c>
      <c r="C62" s="3"/>
      <c r="D62" s="3"/>
      <c r="E62" s="3"/>
      <c r="F62" s="3"/>
      <c r="G62" s="3"/>
      <c r="H62" s="3" t="s">
        <v>18</v>
      </c>
      <c r="I62" s="36">
        <v>5</v>
      </c>
      <c r="J62" s="36">
        <v>12</v>
      </c>
      <c r="K62" s="36">
        <v>12</v>
      </c>
      <c r="L62" s="37">
        <v>2.33</v>
      </c>
      <c r="M62" s="47">
        <f>K62*L62</f>
        <v>27.96</v>
      </c>
    </row>
    <row r="63" spans="1:13" ht="15" customHeight="1">
      <c r="A63" s="48">
        <v>46</v>
      </c>
      <c r="B63" s="3">
        <v>17</v>
      </c>
      <c r="C63" s="42" t="s">
        <v>220</v>
      </c>
      <c r="D63" s="46" t="s">
        <v>18</v>
      </c>
      <c r="E63" s="42" t="s">
        <v>214</v>
      </c>
      <c r="F63" s="42" t="s">
        <v>221</v>
      </c>
      <c r="G63" s="42" t="s">
        <v>222</v>
      </c>
      <c r="H63" s="44" t="s">
        <v>223</v>
      </c>
      <c r="I63" s="45">
        <v>14</v>
      </c>
      <c r="J63" s="45">
        <v>303</v>
      </c>
      <c r="K63" s="36"/>
      <c r="L63" s="37"/>
      <c r="M63" s="47"/>
    </row>
    <row r="64" spans="1:13" ht="15" customHeight="1">
      <c r="A64" s="48">
        <v>47</v>
      </c>
      <c r="B64" s="3" t="s">
        <v>59</v>
      </c>
      <c r="C64" s="42" t="s">
        <v>224</v>
      </c>
      <c r="D64" s="43"/>
      <c r="E64" s="42" t="s">
        <v>214</v>
      </c>
      <c r="F64" s="42" t="s">
        <v>225</v>
      </c>
      <c r="G64" s="42" t="s">
        <v>178</v>
      </c>
      <c r="H64" s="44" t="s">
        <v>226</v>
      </c>
      <c r="I64" s="45">
        <v>4</v>
      </c>
      <c r="J64" s="45">
        <v>25</v>
      </c>
      <c r="K64" s="36"/>
      <c r="L64" s="37"/>
      <c r="M64" s="47"/>
    </row>
    <row r="65" spans="1:13" ht="15" customHeight="1">
      <c r="A65" s="48">
        <v>48</v>
      </c>
      <c r="B65" s="3" t="s">
        <v>59</v>
      </c>
      <c r="C65" s="42"/>
      <c r="D65" s="43"/>
      <c r="E65" s="42" t="s">
        <v>214</v>
      </c>
      <c r="F65" s="42" t="s">
        <v>227</v>
      </c>
      <c r="G65" s="98" t="s">
        <v>228</v>
      </c>
      <c r="H65" s="44" t="s">
        <v>229</v>
      </c>
      <c r="I65" s="45">
        <v>5</v>
      </c>
      <c r="J65" s="45">
        <v>44</v>
      </c>
      <c r="K65" s="36"/>
      <c r="L65" s="37"/>
      <c r="M65" s="47"/>
    </row>
    <row r="66" spans="1:13" ht="15" customHeight="1">
      <c r="A66" s="48">
        <v>49</v>
      </c>
      <c r="B66" s="3" t="s">
        <v>59</v>
      </c>
      <c r="C66" s="42"/>
      <c r="D66" s="43"/>
      <c r="E66" s="42" t="s">
        <v>214</v>
      </c>
      <c r="F66" s="42" t="s">
        <v>230</v>
      </c>
      <c r="G66" s="42" t="s">
        <v>231</v>
      </c>
      <c r="H66" s="44" t="s">
        <v>232</v>
      </c>
      <c r="I66" s="45">
        <v>13</v>
      </c>
      <c r="J66" s="45">
        <v>185</v>
      </c>
      <c r="K66" s="36"/>
      <c r="L66" s="37"/>
      <c r="M66" s="47"/>
    </row>
    <row r="67" spans="1:13" ht="15" customHeight="1">
      <c r="A67" s="48">
        <v>50</v>
      </c>
      <c r="B67" s="3" t="s">
        <v>59</v>
      </c>
      <c r="C67" s="42"/>
      <c r="D67" s="43"/>
      <c r="E67" s="42" t="s">
        <v>214</v>
      </c>
      <c r="F67" s="42" t="s">
        <v>233</v>
      </c>
      <c r="G67" s="42" t="s">
        <v>234</v>
      </c>
      <c r="H67" s="44" t="s">
        <v>235</v>
      </c>
      <c r="I67" s="45">
        <v>8</v>
      </c>
      <c r="J67" s="45">
        <v>56</v>
      </c>
      <c r="K67" s="36"/>
      <c r="L67" s="37"/>
      <c r="M67" s="47"/>
    </row>
    <row r="68" spans="1:13" ht="15" customHeight="1">
      <c r="A68" s="48">
        <v>51</v>
      </c>
      <c r="B68" s="3" t="s">
        <v>59</v>
      </c>
      <c r="C68" s="42"/>
      <c r="D68" s="43"/>
      <c r="E68" s="42" t="s">
        <v>214</v>
      </c>
      <c r="F68" s="42" t="s">
        <v>236</v>
      </c>
      <c r="G68" s="98" t="s">
        <v>237</v>
      </c>
      <c r="H68" s="44" t="s">
        <v>574</v>
      </c>
      <c r="I68" s="45">
        <v>9</v>
      </c>
      <c r="J68" s="45">
        <v>60</v>
      </c>
      <c r="K68" s="36"/>
      <c r="L68" s="37"/>
      <c r="M68" s="47"/>
    </row>
    <row r="69" spans="1:13" ht="15" customHeight="1">
      <c r="A69" s="48">
        <v>52</v>
      </c>
      <c r="B69" s="3" t="s">
        <v>59</v>
      </c>
      <c r="C69" s="42"/>
      <c r="D69" s="43"/>
      <c r="E69" s="42" t="s">
        <v>214</v>
      </c>
      <c r="F69" s="42" t="s">
        <v>238</v>
      </c>
      <c r="G69" s="42" t="s">
        <v>64</v>
      </c>
      <c r="H69" s="44" t="s">
        <v>239</v>
      </c>
      <c r="I69" s="45">
        <v>10</v>
      </c>
      <c r="J69" s="45">
        <v>67</v>
      </c>
      <c r="K69" s="36"/>
      <c r="L69" s="37"/>
      <c r="M69" s="47"/>
    </row>
    <row r="70" spans="1:13" ht="15" customHeight="1">
      <c r="A70" s="48" t="s">
        <v>59</v>
      </c>
      <c r="B70" s="3" t="s">
        <v>59</v>
      </c>
      <c r="C70" s="3"/>
      <c r="D70" s="3"/>
      <c r="E70" s="3"/>
      <c r="F70" s="3"/>
      <c r="G70" s="3"/>
      <c r="H70" s="3" t="s">
        <v>18</v>
      </c>
      <c r="I70" s="36">
        <f>SUM(I63:I69)</f>
        <v>63</v>
      </c>
      <c r="J70" s="36">
        <f>SUM(J63:J69)</f>
        <v>740</v>
      </c>
      <c r="K70" s="36">
        <v>740</v>
      </c>
      <c r="L70" s="37">
        <v>2.33</v>
      </c>
      <c r="M70" s="47">
        <f>K70*L70</f>
        <v>1724.2</v>
      </c>
    </row>
    <row r="71" spans="1:13" ht="15" customHeight="1">
      <c r="A71" s="48">
        <v>53</v>
      </c>
      <c r="B71" s="3">
        <v>18</v>
      </c>
      <c r="C71" s="42" t="s">
        <v>240</v>
      </c>
      <c r="D71" s="46" t="s">
        <v>31</v>
      </c>
      <c r="E71" s="42" t="s">
        <v>214</v>
      </c>
      <c r="F71" s="42" t="s">
        <v>241</v>
      </c>
      <c r="G71" s="42" t="s">
        <v>242</v>
      </c>
      <c r="H71" s="44" t="s">
        <v>575</v>
      </c>
      <c r="I71" s="45">
        <v>5</v>
      </c>
      <c r="J71" s="45">
        <v>14</v>
      </c>
      <c r="K71" s="36"/>
      <c r="L71" s="37"/>
      <c r="M71" s="47"/>
    </row>
    <row r="72" spans="1:13" ht="15" customHeight="1">
      <c r="A72" s="48">
        <v>54</v>
      </c>
      <c r="B72" s="3" t="s">
        <v>59</v>
      </c>
      <c r="C72" s="42"/>
      <c r="D72" s="43"/>
      <c r="E72" s="42" t="s">
        <v>214</v>
      </c>
      <c r="F72" s="42" t="s">
        <v>243</v>
      </c>
      <c r="G72" s="42" t="s">
        <v>242</v>
      </c>
      <c r="H72" s="44" t="s">
        <v>244</v>
      </c>
      <c r="I72" s="45">
        <v>51</v>
      </c>
      <c r="J72" s="45">
        <v>2047</v>
      </c>
      <c r="K72" s="36"/>
      <c r="L72" s="37"/>
      <c r="M72" s="47"/>
    </row>
    <row r="73" spans="1:13" ht="15" customHeight="1">
      <c r="A73" s="48" t="s">
        <v>59</v>
      </c>
      <c r="B73" s="3" t="s">
        <v>59</v>
      </c>
      <c r="C73" s="3"/>
      <c r="D73" s="3"/>
      <c r="E73" s="3"/>
      <c r="F73" s="3"/>
      <c r="G73" s="3"/>
      <c r="H73" s="3" t="s">
        <v>31</v>
      </c>
      <c r="I73" s="36">
        <f>SUM(I71:I72)</f>
        <v>56</v>
      </c>
      <c r="J73" s="36">
        <f>SUM(J71:J72)</f>
        <v>2061</v>
      </c>
      <c r="K73" s="36">
        <v>2061</v>
      </c>
      <c r="L73" s="37">
        <v>2.33</v>
      </c>
      <c r="M73" s="47">
        <f>K73*L73</f>
        <v>4802.13</v>
      </c>
    </row>
    <row r="74" spans="1:13" ht="15" customHeight="1">
      <c r="A74" s="48">
        <v>55</v>
      </c>
      <c r="B74" s="3">
        <v>19</v>
      </c>
      <c r="C74" s="100">
        <v>9507284</v>
      </c>
      <c r="D74" s="46" t="s">
        <v>31</v>
      </c>
      <c r="E74" s="42" t="s">
        <v>214</v>
      </c>
      <c r="F74" s="42" t="s">
        <v>245</v>
      </c>
      <c r="G74" s="42" t="s">
        <v>246</v>
      </c>
      <c r="H74" s="44" t="s">
        <v>247</v>
      </c>
      <c r="I74" s="45">
        <v>27</v>
      </c>
      <c r="J74" s="45">
        <v>1026</v>
      </c>
      <c r="K74" s="36"/>
      <c r="L74" s="37"/>
      <c r="M74" s="47"/>
    </row>
    <row r="75" spans="1:13" ht="15" customHeight="1">
      <c r="A75" s="48">
        <v>56</v>
      </c>
      <c r="B75" s="3" t="s">
        <v>59</v>
      </c>
      <c r="C75" s="42"/>
      <c r="D75" s="43"/>
      <c r="E75" s="42" t="s">
        <v>214</v>
      </c>
      <c r="F75" s="42" t="s">
        <v>248</v>
      </c>
      <c r="G75" s="42" t="s">
        <v>38</v>
      </c>
      <c r="H75" s="44" t="s">
        <v>249</v>
      </c>
      <c r="I75" s="45">
        <v>30</v>
      </c>
      <c r="J75" s="45">
        <v>624</v>
      </c>
      <c r="K75" s="36"/>
      <c r="L75" s="37"/>
      <c r="M75" s="47"/>
    </row>
    <row r="76" spans="1:13" ht="15" customHeight="1">
      <c r="A76" s="48">
        <v>57</v>
      </c>
      <c r="B76" s="3" t="s">
        <v>59</v>
      </c>
      <c r="C76" s="42"/>
      <c r="D76" s="43"/>
      <c r="E76" s="42" t="s">
        <v>214</v>
      </c>
      <c r="F76" s="42" t="s">
        <v>250</v>
      </c>
      <c r="G76" s="42" t="s">
        <v>52</v>
      </c>
      <c r="H76" s="44" t="s">
        <v>251</v>
      </c>
      <c r="I76" s="45">
        <v>1</v>
      </c>
      <c r="J76" s="45">
        <v>29</v>
      </c>
      <c r="K76" s="36"/>
      <c r="L76" s="37"/>
      <c r="M76" s="47"/>
    </row>
    <row r="77" spans="1:13" ht="15" customHeight="1">
      <c r="A77" s="48" t="s">
        <v>59</v>
      </c>
      <c r="B77" s="3" t="s">
        <v>59</v>
      </c>
      <c r="C77" s="3"/>
      <c r="D77" s="3"/>
      <c r="E77" s="3"/>
      <c r="F77" s="3"/>
      <c r="G77" s="3"/>
      <c r="H77" s="3" t="s">
        <v>31</v>
      </c>
      <c r="I77" s="36">
        <f>SUM(I74:I76)</f>
        <v>58</v>
      </c>
      <c r="J77" s="36">
        <f>SUM(J74:J76)</f>
        <v>1679</v>
      </c>
      <c r="K77" s="36">
        <v>1679</v>
      </c>
      <c r="L77" s="37">
        <v>2.33</v>
      </c>
      <c r="M77" s="47">
        <f>K77*L77</f>
        <v>3912.07</v>
      </c>
    </row>
    <row r="78" spans="1:13" ht="15" customHeight="1">
      <c r="A78" s="48">
        <v>58</v>
      </c>
      <c r="B78" s="3">
        <v>20</v>
      </c>
      <c r="C78" s="42" t="s">
        <v>252</v>
      </c>
      <c r="D78" s="46" t="s">
        <v>31</v>
      </c>
      <c r="E78" s="42" t="s">
        <v>214</v>
      </c>
      <c r="F78" s="42" t="s">
        <v>253</v>
      </c>
      <c r="G78" s="42" t="s">
        <v>85</v>
      </c>
      <c r="H78" s="44" t="s">
        <v>254</v>
      </c>
      <c r="I78" s="45">
        <v>3</v>
      </c>
      <c r="J78" s="45">
        <v>85</v>
      </c>
      <c r="K78" s="36"/>
      <c r="L78" s="37"/>
      <c r="M78" s="47"/>
    </row>
    <row r="79" spans="1:13" ht="15" customHeight="1">
      <c r="A79" s="48">
        <v>59</v>
      </c>
      <c r="B79" s="3" t="s">
        <v>59</v>
      </c>
      <c r="C79" s="42"/>
      <c r="D79" s="43"/>
      <c r="E79" s="42" t="s">
        <v>214</v>
      </c>
      <c r="F79" s="42" t="s">
        <v>255</v>
      </c>
      <c r="G79" s="42" t="s">
        <v>162</v>
      </c>
      <c r="H79" s="44" t="s">
        <v>256</v>
      </c>
      <c r="I79" s="45">
        <v>107</v>
      </c>
      <c r="J79" s="45">
        <v>2337</v>
      </c>
      <c r="K79" s="36"/>
      <c r="L79" s="37"/>
      <c r="M79" s="47"/>
    </row>
    <row r="80" spans="1:13" ht="15" customHeight="1">
      <c r="A80" s="48">
        <v>60</v>
      </c>
      <c r="B80" s="3" t="s">
        <v>59</v>
      </c>
      <c r="C80" s="42"/>
      <c r="D80" s="43"/>
      <c r="E80" s="42" t="s">
        <v>214</v>
      </c>
      <c r="F80" s="42" t="s">
        <v>257</v>
      </c>
      <c r="G80" s="42" t="s">
        <v>51</v>
      </c>
      <c r="H80" s="44" t="s">
        <v>258</v>
      </c>
      <c r="I80" s="45">
        <v>48</v>
      </c>
      <c r="J80" s="45">
        <v>411</v>
      </c>
      <c r="K80" s="36"/>
      <c r="L80" s="37"/>
      <c r="M80" s="47"/>
    </row>
    <row r="81" spans="1:13" ht="15" customHeight="1">
      <c r="A81" s="48">
        <v>61</v>
      </c>
      <c r="B81" s="3" t="s">
        <v>59</v>
      </c>
      <c r="C81" s="3"/>
      <c r="D81" s="3"/>
      <c r="E81" s="92" t="s">
        <v>75</v>
      </c>
      <c r="F81" s="92" t="s">
        <v>259</v>
      </c>
      <c r="G81" s="92" t="s">
        <v>260</v>
      </c>
      <c r="H81" s="93" t="s">
        <v>261</v>
      </c>
      <c r="I81" s="94">
        <v>1</v>
      </c>
      <c r="J81" s="94">
        <v>5</v>
      </c>
      <c r="K81" s="36"/>
      <c r="L81" s="37"/>
      <c r="M81" s="47"/>
    </row>
    <row r="82" spans="1:13" ht="15" customHeight="1">
      <c r="A82" s="48" t="s">
        <v>59</v>
      </c>
      <c r="B82" s="3" t="s">
        <v>59</v>
      </c>
      <c r="C82" s="3"/>
      <c r="D82" s="3"/>
      <c r="E82" s="3"/>
      <c r="F82" s="3"/>
      <c r="G82" s="3"/>
      <c r="H82" s="3" t="s">
        <v>31</v>
      </c>
      <c r="I82" s="36">
        <f>SUM(I78:I81)</f>
        <v>159</v>
      </c>
      <c r="J82" s="36">
        <f>SUM(J78:J81)</f>
        <v>2838</v>
      </c>
      <c r="K82" s="36">
        <v>2838</v>
      </c>
      <c r="L82" s="37">
        <v>2.33</v>
      </c>
      <c r="M82" s="47">
        <f>K82*L82</f>
        <v>6612.54</v>
      </c>
    </row>
    <row r="83" spans="1:13" ht="15" customHeight="1">
      <c r="A83" s="48">
        <v>62</v>
      </c>
      <c r="B83" s="3">
        <v>21</v>
      </c>
      <c r="C83" s="42" t="s">
        <v>262</v>
      </c>
      <c r="D83" s="43" t="s">
        <v>31</v>
      </c>
      <c r="E83" s="42" t="s">
        <v>214</v>
      </c>
      <c r="F83" s="42" t="s">
        <v>263</v>
      </c>
      <c r="G83" s="42" t="s">
        <v>73</v>
      </c>
      <c r="H83" s="44" t="s">
        <v>264</v>
      </c>
      <c r="I83" s="45">
        <v>89</v>
      </c>
      <c r="J83" s="45">
        <v>1242</v>
      </c>
      <c r="K83" s="36"/>
      <c r="L83" s="37"/>
      <c r="M83" s="47"/>
    </row>
    <row r="84" spans="1:13" ht="15" customHeight="1">
      <c r="A84" s="48">
        <v>63</v>
      </c>
      <c r="B84" s="3" t="s">
        <v>59</v>
      </c>
      <c r="C84" s="42"/>
      <c r="D84" s="43"/>
      <c r="E84" s="42" t="s">
        <v>214</v>
      </c>
      <c r="F84" s="42" t="s">
        <v>265</v>
      </c>
      <c r="G84" s="42" t="s">
        <v>55</v>
      </c>
      <c r="H84" s="44" t="s">
        <v>266</v>
      </c>
      <c r="I84" s="45">
        <v>2</v>
      </c>
      <c r="J84" s="45">
        <v>8</v>
      </c>
      <c r="K84" s="36"/>
      <c r="L84" s="37"/>
      <c r="M84" s="47"/>
    </row>
    <row r="85" spans="1:13" ht="15" customHeight="1">
      <c r="A85" s="48">
        <v>64</v>
      </c>
      <c r="B85" s="3" t="s">
        <v>59</v>
      </c>
      <c r="C85" s="42"/>
      <c r="D85" s="43"/>
      <c r="E85" s="42" t="s">
        <v>214</v>
      </c>
      <c r="F85" s="42" t="s">
        <v>267</v>
      </c>
      <c r="G85" s="42" t="s">
        <v>33</v>
      </c>
      <c r="H85" s="44" t="s">
        <v>268</v>
      </c>
      <c r="I85" s="45">
        <v>15</v>
      </c>
      <c r="J85" s="45">
        <v>255</v>
      </c>
      <c r="K85" s="36"/>
      <c r="L85" s="37"/>
      <c r="M85" s="47"/>
    </row>
    <row r="86" spans="1:13" ht="15" customHeight="1">
      <c r="A86" s="48">
        <v>65</v>
      </c>
      <c r="B86" s="3" t="s">
        <v>59</v>
      </c>
      <c r="C86" s="42"/>
      <c r="D86" s="43"/>
      <c r="E86" s="42" t="s">
        <v>214</v>
      </c>
      <c r="F86" s="42" t="s">
        <v>269</v>
      </c>
      <c r="G86" s="42" t="s">
        <v>32</v>
      </c>
      <c r="H86" s="44" t="s">
        <v>270</v>
      </c>
      <c r="I86" s="45">
        <v>4</v>
      </c>
      <c r="J86" s="45">
        <v>80</v>
      </c>
      <c r="K86" s="36"/>
      <c r="L86" s="37"/>
      <c r="M86" s="47"/>
    </row>
    <row r="87" spans="1:13" ht="15" customHeight="1">
      <c r="A87" s="48" t="s">
        <v>59</v>
      </c>
      <c r="B87" s="3" t="s">
        <v>59</v>
      </c>
      <c r="C87" s="3"/>
      <c r="D87" s="3"/>
      <c r="E87" s="3"/>
      <c r="F87" s="3"/>
      <c r="G87" s="3"/>
      <c r="H87" s="3" t="s">
        <v>31</v>
      </c>
      <c r="I87" s="36">
        <f>SUM(I83:I86)</f>
        <v>110</v>
      </c>
      <c r="J87" s="36">
        <f>SUM(J83:J86)</f>
        <v>1585</v>
      </c>
      <c r="K87" s="36">
        <v>1585</v>
      </c>
      <c r="L87" s="37">
        <v>2.33</v>
      </c>
      <c r="M87" s="47">
        <f>K87*L87</f>
        <v>3693.05</v>
      </c>
    </row>
    <row r="88" spans="1:13" ht="15" customHeight="1">
      <c r="A88" s="48">
        <v>66</v>
      </c>
      <c r="B88" s="3">
        <v>22</v>
      </c>
      <c r="C88" s="42" t="s">
        <v>271</v>
      </c>
      <c r="D88" s="43" t="s">
        <v>31</v>
      </c>
      <c r="E88" s="42" t="s">
        <v>214</v>
      </c>
      <c r="F88" s="42" t="s">
        <v>272</v>
      </c>
      <c r="G88" s="42" t="s">
        <v>273</v>
      </c>
      <c r="H88" s="44" t="s">
        <v>576</v>
      </c>
      <c r="I88" s="45">
        <v>50</v>
      </c>
      <c r="J88" s="45">
        <v>658</v>
      </c>
      <c r="K88" s="36"/>
      <c r="L88" s="37"/>
      <c r="M88" s="47"/>
    </row>
    <row r="89" spans="1:13" ht="15" customHeight="1">
      <c r="A89" s="48">
        <v>67</v>
      </c>
      <c r="B89" s="3" t="s">
        <v>59</v>
      </c>
      <c r="C89" s="42"/>
      <c r="D89" s="43"/>
      <c r="E89" s="42" t="s">
        <v>214</v>
      </c>
      <c r="F89" s="42" t="s">
        <v>274</v>
      </c>
      <c r="G89" s="42" t="s">
        <v>72</v>
      </c>
      <c r="H89" s="44" t="s">
        <v>275</v>
      </c>
      <c r="I89" s="45">
        <v>70</v>
      </c>
      <c r="J89" s="45">
        <v>2800</v>
      </c>
      <c r="K89" s="36"/>
      <c r="L89" s="37"/>
      <c r="M89" s="47"/>
    </row>
    <row r="90" spans="1:13" ht="15" customHeight="1">
      <c r="A90" s="48">
        <v>68</v>
      </c>
      <c r="B90" s="3" t="s">
        <v>59</v>
      </c>
      <c r="C90" s="42"/>
      <c r="D90" s="43"/>
      <c r="E90" s="42" t="s">
        <v>214</v>
      </c>
      <c r="F90" s="42" t="s">
        <v>276</v>
      </c>
      <c r="G90" s="42" t="s">
        <v>37</v>
      </c>
      <c r="H90" s="44" t="s">
        <v>277</v>
      </c>
      <c r="I90" s="45">
        <v>11</v>
      </c>
      <c r="J90" s="45">
        <v>224</v>
      </c>
      <c r="K90" s="36"/>
      <c r="L90" s="37"/>
      <c r="M90" s="47"/>
    </row>
    <row r="91" spans="1:13" ht="15" customHeight="1">
      <c r="A91" s="48">
        <v>69</v>
      </c>
      <c r="B91" s="3" t="s">
        <v>59</v>
      </c>
      <c r="C91" s="42"/>
      <c r="D91" s="43"/>
      <c r="E91" s="42" t="s">
        <v>214</v>
      </c>
      <c r="F91" s="42" t="s">
        <v>278</v>
      </c>
      <c r="G91" s="42" t="s">
        <v>279</v>
      </c>
      <c r="H91" s="44" t="s">
        <v>280</v>
      </c>
      <c r="I91" s="45">
        <v>5</v>
      </c>
      <c r="J91" s="45">
        <v>108</v>
      </c>
      <c r="K91" s="36"/>
      <c r="L91" s="37"/>
      <c r="M91" s="47"/>
    </row>
    <row r="92" spans="1:13" ht="15" customHeight="1">
      <c r="A92" s="48">
        <v>70</v>
      </c>
      <c r="B92" s="3" t="s">
        <v>59</v>
      </c>
      <c r="C92" s="3"/>
      <c r="D92" s="3"/>
      <c r="E92" s="42" t="s">
        <v>90</v>
      </c>
      <c r="F92" s="42" t="s">
        <v>93</v>
      </c>
      <c r="G92" s="89" t="s">
        <v>37</v>
      </c>
      <c r="H92" s="44" t="s">
        <v>94</v>
      </c>
      <c r="I92" s="45">
        <v>1</v>
      </c>
      <c r="J92" s="45">
        <v>9</v>
      </c>
      <c r="K92" s="36"/>
      <c r="L92" s="37"/>
      <c r="M92" s="47"/>
    </row>
    <row r="93" spans="1:13" ht="15" customHeight="1">
      <c r="A93" s="48" t="s">
        <v>59</v>
      </c>
      <c r="B93" s="3" t="s">
        <v>59</v>
      </c>
      <c r="C93" s="3"/>
      <c r="D93" s="3"/>
      <c r="E93" s="3"/>
      <c r="F93" s="3"/>
      <c r="G93" s="3"/>
      <c r="H93" s="3" t="s">
        <v>31</v>
      </c>
      <c r="I93" s="36">
        <f>SUM(I88:I92)</f>
        <v>137</v>
      </c>
      <c r="J93" s="36">
        <f>SUM(J88:J92)</f>
        <v>3799</v>
      </c>
      <c r="K93" s="36">
        <v>3799</v>
      </c>
      <c r="L93" s="37">
        <v>2.33</v>
      </c>
      <c r="M93" s="47">
        <f>K93*L93</f>
        <v>8851.67</v>
      </c>
    </row>
    <row r="94" spans="1:13" ht="15" customHeight="1">
      <c r="A94" s="48">
        <v>71</v>
      </c>
      <c r="B94" s="3">
        <v>23</v>
      </c>
      <c r="C94" s="42" t="s">
        <v>281</v>
      </c>
      <c r="D94" s="43" t="s">
        <v>31</v>
      </c>
      <c r="E94" s="42" t="s">
        <v>214</v>
      </c>
      <c r="F94" s="42" t="s">
        <v>282</v>
      </c>
      <c r="G94" s="42" t="s">
        <v>283</v>
      </c>
      <c r="H94" s="44" t="s">
        <v>284</v>
      </c>
      <c r="I94" s="45">
        <v>25</v>
      </c>
      <c r="J94" s="45">
        <v>1008</v>
      </c>
      <c r="K94" s="36"/>
      <c r="L94" s="37"/>
      <c r="M94" s="47"/>
    </row>
    <row r="95" spans="1:13" ht="15" customHeight="1">
      <c r="A95" s="48">
        <v>72</v>
      </c>
      <c r="B95" s="3" t="s">
        <v>59</v>
      </c>
      <c r="C95" s="42"/>
      <c r="D95" s="43"/>
      <c r="E95" s="42" t="s">
        <v>214</v>
      </c>
      <c r="F95" s="42" t="s">
        <v>285</v>
      </c>
      <c r="G95" s="42" t="s">
        <v>286</v>
      </c>
      <c r="H95" s="44" t="s">
        <v>287</v>
      </c>
      <c r="I95" s="45">
        <v>11</v>
      </c>
      <c r="J95" s="45">
        <v>309</v>
      </c>
      <c r="K95" s="36"/>
      <c r="L95" s="37"/>
      <c r="M95" s="47"/>
    </row>
    <row r="96" spans="1:13" ht="15" customHeight="1">
      <c r="A96" s="48" t="s">
        <v>59</v>
      </c>
      <c r="B96" s="3" t="s">
        <v>59</v>
      </c>
      <c r="C96" s="3"/>
      <c r="D96" s="3"/>
      <c r="E96" s="3"/>
      <c r="F96" s="3"/>
      <c r="G96" s="3"/>
      <c r="H96" s="3" t="s">
        <v>31</v>
      </c>
      <c r="I96" s="36">
        <f>SUM(I94:I95)</f>
        <v>36</v>
      </c>
      <c r="J96" s="36">
        <f>SUM(J94:J95)</f>
        <v>1317</v>
      </c>
      <c r="K96" s="36">
        <v>1500</v>
      </c>
      <c r="L96" s="37">
        <v>2.33</v>
      </c>
      <c r="M96" s="47">
        <f>K96*L96</f>
        <v>3495</v>
      </c>
    </row>
    <row r="97" spans="1:13" ht="15" customHeight="1">
      <c r="A97" s="48">
        <v>73</v>
      </c>
      <c r="B97" s="3">
        <v>24</v>
      </c>
      <c r="C97" s="42" t="s">
        <v>288</v>
      </c>
      <c r="D97" s="43" t="s">
        <v>31</v>
      </c>
      <c r="E97" s="42" t="s">
        <v>214</v>
      </c>
      <c r="F97" s="42" t="s">
        <v>289</v>
      </c>
      <c r="G97" s="42" t="s">
        <v>162</v>
      </c>
      <c r="H97" s="44" t="s">
        <v>290</v>
      </c>
      <c r="I97" s="45">
        <v>35</v>
      </c>
      <c r="J97" s="45">
        <v>742</v>
      </c>
      <c r="K97" s="36"/>
      <c r="L97" s="37"/>
      <c r="M97" s="47"/>
    </row>
    <row r="98" spans="1:13" ht="15" customHeight="1">
      <c r="A98" s="48">
        <v>74</v>
      </c>
      <c r="B98" s="3" t="s">
        <v>59</v>
      </c>
      <c r="C98" s="42"/>
      <c r="D98" s="43"/>
      <c r="E98" s="42" t="s">
        <v>214</v>
      </c>
      <c r="F98" s="42" t="s">
        <v>291</v>
      </c>
      <c r="G98" s="42" t="s">
        <v>167</v>
      </c>
      <c r="H98" s="44" t="s">
        <v>577</v>
      </c>
      <c r="I98" s="45">
        <v>122</v>
      </c>
      <c r="J98" s="45">
        <v>3005</v>
      </c>
      <c r="K98" s="36"/>
      <c r="L98" s="37"/>
      <c r="M98" s="47"/>
    </row>
    <row r="99" spans="1:13" ht="15" customHeight="1">
      <c r="A99" s="48" t="s">
        <v>59</v>
      </c>
      <c r="B99" s="3" t="s">
        <v>59</v>
      </c>
      <c r="C99" s="3"/>
      <c r="D99" s="3"/>
      <c r="E99" s="3"/>
      <c r="F99" s="3"/>
      <c r="G99" s="3"/>
      <c r="H99" s="3" t="s">
        <v>31</v>
      </c>
      <c r="I99" s="36">
        <f>SUM(I97:I98)</f>
        <v>157</v>
      </c>
      <c r="J99" s="36">
        <f>SUM(J97:J98)</f>
        <v>3747</v>
      </c>
      <c r="K99" s="36">
        <v>3747</v>
      </c>
      <c r="L99" s="37">
        <v>2.33</v>
      </c>
      <c r="M99" s="47">
        <f>K99*L99</f>
        <v>8730.51</v>
      </c>
    </row>
    <row r="100" spans="1:13" ht="15" customHeight="1">
      <c r="A100" s="48">
        <v>75</v>
      </c>
      <c r="B100" s="3">
        <v>25</v>
      </c>
      <c r="C100" s="42" t="s">
        <v>292</v>
      </c>
      <c r="D100" s="43" t="s">
        <v>31</v>
      </c>
      <c r="E100" s="42" t="s">
        <v>293</v>
      </c>
      <c r="F100" s="42" t="s">
        <v>294</v>
      </c>
      <c r="G100" s="42" t="s">
        <v>42</v>
      </c>
      <c r="H100" s="44" t="s">
        <v>295</v>
      </c>
      <c r="I100" s="45">
        <v>10</v>
      </c>
      <c r="J100" s="45">
        <v>400</v>
      </c>
      <c r="K100" s="36"/>
      <c r="L100" s="37"/>
      <c r="M100" s="47"/>
    </row>
    <row r="101" spans="1:13" ht="15" customHeight="1">
      <c r="A101" s="48">
        <v>76</v>
      </c>
      <c r="B101" s="3" t="s">
        <v>59</v>
      </c>
      <c r="C101" s="42"/>
      <c r="D101" s="43"/>
      <c r="E101" s="42" t="s">
        <v>293</v>
      </c>
      <c r="F101" s="42" t="s">
        <v>296</v>
      </c>
      <c r="G101" s="42" t="s">
        <v>42</v>
      </c>
      <c r="H101" s="44" t="s">
        <v>297</v>
      </c>
      <c r="I101" s="45">
        <v>37</v>
      </c>
      <c r="J101" s="45">
        <v>520</v>
      </c>
      <c r="K101" s="36"/>
      <c r="L101" s="37"/>
      <c r="M101" s="47"/>
    </row>
    <row r="102" spans="1:13" ht="15" customHeight="1">
      <c r="A102" s="48">
        <v>77</v>
      </c>
      <c r="B102" s="3" t="s">
        <v>59</v>
      </c>
      <c r="C102" s="42"/>
      <c r="D102" s="43"/>
      <c r="E102" s="42" t="s">
        <v>293</v>
      </c>
      <c r="F102" s="42" t="s">
        <v>298</v>
      </c>
      <c r="G102" s="42" t="s">
        <v>42</v>
      </c>
      <c r="H102" s="44" t="s">
        <v>299</v>
      </c>
      <c r="I102" s="45">
        <v>45</v>
      </c>
      <c r="J102" s="45">
        <v>1352</v>
      </c>
      <c r="K102" s="36"/>
      <c r="L102" s="37"/>
      <c r="M102" s="47"/>
    </row>
    <row r="103" spans="1:13" ht="15" customHeight="1">
      <c r="A103" s="48">
        <v>78</v>
      </c>
      <c r="B103" s="3" t="s">
        <v>59</v>
      </c>
      <c r="C103" s="42"/>
      <c r="D103" s="43"/>
      <c r="E103" s="42" t="s">
        <v>293</v>
      </c>
      <c r="F103" s="42" t="s">
        <v>300</v>
      </c>
      <c r="G103" s="42" t="s">
        <v>82</v>
      </c>
      <c r="H103" s="44" t="s">
        <v>301</v>
      </c>
      <c r="I103" s="45">
        <v>18</v>
      </c>
      <c r="J103" s="45">
        <v>318</v>
      </c>
      <c r="K103" s="36"/>
      <c r="L103" s="37"/>
      <c r="M103" s="47"/>
    </row>
    <row r="104" spans="1:13" ht="15" customHeight="1">
      <c r="A104" s="48" t="s">
        <v>59</v>
      </c>
      <c r="B104" s="3" t="s">
        <v>59</v>
      </c>
      <c r="C104" s="3"/>
      <c r="D104" s="3"/>
      <c r="E104" s="3"/>
      <c r="F104" s="3"/>
      <c r="G104" s="3"/>
      <c r="H104" s="3" t="s">
        <v>31</v>
      </c>
      <c r="I104" s="36">
        <f>SUM(I100:I103)</f>
        <v>110</v>
      </c>
      <c r="J104" s="36">
        <f>SUM(J100:J103)</f>
        <v>2590</v>
      </c>
      <c r="K104" s="36">
        <v>2590</v>
      </c>
      <c r="L104" s="37">
        <v>2.33</v>
      </c>
      <c r="M104" s="47">
        <f>K104*L104</f>
        <v>6034.7</v>
      </c>
    </row>
    <row r="105" spans="1:13" ht="15" customHeight="1">
      <c r="A105" s="48">
        <v>79</v>
      </c>
      <c r="B105" s="3">
        <v>26</v>
      </c>
      <c r="C105" s="42" t="s">
        <v>302</v>
      </c>
      <c r="D105" s="46" t="s">
        <v>18</v>
      </c>
      <c r="E105" s="42" t="s">
        <v>293</v>
      </c>
      <c r="F105" s="42" t="s">
        <v>303</v>
      </c>
      <c r="G105" s="42" t="s">
        <v>64</v>
      </c>
      <c r="H105" s="44" t="s">
        <v>304</v>
      </c>
      <c r="I105" s="45">
        <v>2</v>
      </c>
      <c r="J105" s="45">
        <v>29</v>
      </c>
      <c r="K105" s="36"/>
      <c r="L105" s="37"/>
      <c r="M105" s="47"/>
    </row>
    <row r="106" spans="1:13" ht="15" customHeight="1">
      <c r="A106" s="48">
        <v>80</v>
      </c>
      <c r="B106" s="3" t="s">
        <v>59</v>
      </c>
      <c r="C106" s="42" t="s">
        <v>305</v>
      </c>
      <c r="D106" s="43"/>
      <c r="E106" s="42" t="s">
        <v>293</v>
      </c>
      <c r="F106" s="42" t="s">
        <v>306</v>
      </c>
      <c r="G106" s="42" t="s">
        <v>307</v>
      </c>
      <c r="H106" s="44" t="s">
        <v>308</v>
      </c>
      <c r="I106" s="45">
        <v>7</v>
      </c>
      <c r="J106" s="45">
        <v>40</v>
      </c>
      <c r="K106" s="36"/>
      <c r="L106" s="37"/>
      <c r="M106" s="47"/>
    </row>
    <row r="107" spans="1:13" ht="15" customHeight="1">
      <c r="A107" s="48">
        <v>81</v>
      </c>
      <c r="B107" s="3" t="s">
        <v>59</v>
      </c>
      <c r="C107" s="42"/>
      <c r="D107" s="43"/>
      <c r="E107" s="42" t="s">
        <v>293</v>
      </c>
      <c r="F107" s="42" t="s">
        <v>309</v>
      </c>
      <c r="G107" s="42" t="s">
        <v>193</v>
      </c>
      <c r="H107" s="44" t="s">
        <v>310</v>
      </c>
      <c r="I107" s="45">
        <v>4</v>
      </c>
      <c r="J107" s="45">
        <v>55</v>
      </c>
      <c r="K107" s="36"/>
      <c r="L107" s="37"/>
      <c r="M107" s="47"/>
    </row>
    <row r="108" spans="1:13" ht="15" customHeight="1">
      <c r="A108" s="48">
        <v>82</v>
      </c>
      <c r="B108" s="3" t="s">
        <v>59</v>
      </c>
      <c r="C108" s="42"/>
      <c r="D108" s="43"/>
      <c r="E108" s="42" t="s">
        <v>293</v>
      </c>
      <c r="F108" s="42" t="s">
        <v>311</v>
      </c>
      <c r="G108" s="42" t="s">
        <v>46</v>
      </c>
      <c r="H108" s="44" t="s">
        <v>312</v>
      </c>
      <c r="I108" s="45">
        <v>12</v>
      </c>
      <c r="J108" s="45">
        <v>180</v>
      </c>
      <c r="K108" s="36"/>
      <c r="L108" s="37"/>
      <c r="M108" s="47"/>
    </row>
    <row r="109" spans="1:13" ht="15" customHeight="1">
      <c r="A109" s="48">
        <v>83</v>
      </c>
      <c r="B109" s="3" t="s">
        <v>59</v>
      </c>
      <c r="C109" s="42"/>
      <c r="D109" s="43"/>
      <c r="E109" s="42" t="s">
        <v>293</v>
      </c>
      <c r="F109" s="42" t="s">
        <v>313</v>
      </c>
      <c r="G109" s="42" t="s">
        <v>80</v>
      </c>
      <c r="H109" s="44" t="s">
        <v>314</v>
      </c>
      <c r="I109" s="45">
        <v>5</v>
      </c>
      <c r="J109" s="45">
        <v>11</v>
      </c>
      <c r="K109" s="36"/>
      <c r="L109" s="37"/>
      <c r="M109" s="47"/>
    </row>
    <row r="110" spans="1:13" ht="15" customHeight="1">
      <c r="A110" s="48">
        <v>84</v>
      </c>
      <c r="B110" s="3" t="s">
        <v>59</v>
      </c>
      <c r="C110" s="42"/>
      <c r="D110" s="43"/>
      <c r="E110" s="42" t="s">
        <v>293</v>
      </c>
      <c r="F110" s="42" t="s">
        <v>315</v>
      </c>
      <c r="G110" s="42" t="s">
        <v>46</v>
      </c>
      <c r="H110" s="44" t="s">
        <v>316</v>
      </c>
      <c r="I110" s="45">
        <v>22</v>
      </c>
      <c r="J110" s="45">
        <v>246</v>
      </c>
      <c r="K110" s="36"/>
      <c r="L110" s="37"/>
      <c r="M110" s="47"/>
    </row>
    <row r="111" spans="1:13" ht="15" customHeight="1">
      <c r="A111" s="48">
        <v>85</v>
      </c>
      <c r="B111" s="3" t="s">
        <v>59</v>
      </c>
      <c r="C111" s="42"/>
      <c r="D111" s="43"/>
      <c r="E111" s="42" t="s">
        <v>293</v>
      </c>
      <c r="F111" s="42" t="s">
        <v>317</v>
      </c>
      <c r="G111" s="42" t="s">
        <v>78</v>
      </c>
      <c r="H111" s="44" t="s">
        <v>318</v>
      </c>
      <c r="I111" s="45">
        <v>3</v>
      </c>
      <c r="J111" s="45">
        <v>20</v>
      </c>
      <c r="K111" s="36"/>
      <c r="L111" s="37"/>
      <c r="M111" s="47"/>
    </row>
    <row r="112" spans="1:13" ht="15" customHeight="1">
      <c r="A112" s="48">
        <v>86</v>
      </c>
      <c r="B112" s="3" t="s">
        <v>59</v>
      </c>
      <c r="C112" s="42"/>
      <c r="D112" s="43"/>
      <c r="E112" s="42" t="s">
        <v>293</v>
      </c>
      <c r="F112" s="42" t="s">
        <v>319</v>
      </c>
      <c r="G112" s="42" t="s">
        <v>320</v>
      </c>
      <c r="H112" s="44" t="s">
        <v>321</v>
      </c>
      <c r="I112" s="45">
        <v>12</v>
      </c>
      <c r="J112" s="45">
        <v>126</v>
      </c>
      <c r="K112" s="36"/>
      <c r="L112" s="37"/>
      <c r="M112" s="47"/>
    </row>
    <row r="113" spans="1:13" ht="15" customHeight="1">
      <c r="A113" s="48">
        <v>87</v>
      </c>
      <c r="B113" s="3" t="s">
        <v>59</v>
      </c>
      <c r="C113" s="42"/>
      <c r="D113" s="43"/>
      <c r="E113" s="42" t="s">
        <v>293</v>
      </c>
      <c r="F113" s="42" t="s">
        <v>322</v>
      </c>
      <c r="G113" s="42" t="s">
        <v>77</v>
      </c>
      <c r="H113" s="44" t="s">
        <v>323</v>
      </c>
      <c r="I113" s="45">
        <v>32</v>
      </c>
      <c r="J113" s="45">
        <v>651</v>
      </c>
      <c r="K113" s="36"/>
      <c r="L113" s="37"/>
      <c r="M113" s="47"/>
    </row>
    <row r="114" spans="1:13" ht="15" customHeight="1">
      <c r="A114" s="48">
        <v>88</v>
      </c>
      <c r="B114" s="3" t="s">
        <v>59</v>
      </c>
      <c r="C114" s="42"/>
      <c r="D114" s="43"/>
      <c r="E114" s="42" t="s">
        <v>293</v>
      </c>
      <c r="F114" s="42" t="s">
        <v>324</v>
      </c>
      <c r="G114" s="42" t="s">
        <v>325</v>
      </c>
      <c r="H114" s="44" t="s">
        <v>326</v>
      </c>
      <c r="I114" s="45">
        <v>2</v>
      </c>
      <c r="J114" s="45">
        <v>17</v>
      </c>
      <c r="K114" s="36"/>
      <c r="L114" s="37"/>
      <c r="M114" s="47"/>
    </row>
    <row r="115" spans="1:13" ht="15" customHeight="1">
      <c r="A115" s="48">
        <v>89</v>
      </c>
      <c r="B115" s="3" t="s">
        <v>59</v>
      </c>
      <c r="C115" s="42"/>
      <c r="D115" s="43"/>
      <c r="E115" s="42" t="s">
        <v>293</v>
      </c>
      <c r="F115" s="42" t="s">
        <v>327</v>
      </c>
      <c r="G115" s="42" t="s">
        <v>328</v>
      </c>
      <c r="H115" s="44" t="s">
        <v>329</v>
      </c>
      <c r="I115" s="45">
        <v>38</v>
      </c>
      <c r="J115" s="45">
        <v>795</v>
      </c>
      <c r="K115" s="36"/>
      <c r="L115" s="37"/>
      <c r="M115" s="47"/>
    </row>
    <row r="116" spans="1:13" ht="15" customHeight="1">
      <c r="A116" s="48" t="s">
        <v>59</v>
      </c>
      <c r="B116" s="3" t="s">
        <v>59</v>
      </c>
      <c r="C116" s="3"/>
      <c r="D116" s="3"/>
      <c r="E116" s="3"/>
      <c r="F116" s="3"/>
      <c r="G116" s="3"/>
      <c r="H116" s="3" t="s">
        <v>18</v>
      </c>
      <c r="I116" s="36">
        <f>SUM(I105:I115)</f>
        <v>139</v>
      </c>
      <c r="J116" s="36">
        <f>SUM(J105:J115)</f>
        <v>2170</v>
      </c>
      <c r="K116" s="36">
        <v>2170</v>
      </c>
      <c r="L116" s="37">
        <v>2.33</v>
      </c>
      <c r="M116" s="47">
        <f>K116*L116</f>
        <v>5056.1000000000004</v>
      </c>
    </row>
    <row r="117" spans="1:13" ht="15" customHeight="1">
      <c r="A117" s="48">
        <v>90</v>
      </c>
      <c r="B117" s="3">
        <v>27</v>
      </c>
      <c r="C117" s="42" t="s">
        <v>330</v>
      </c>
      <c r="D117" s="43" t="s">
        <v>31</v>
      </c>
      <c r="E117" s="42" t="s">
        <v>293</v>
      </c>
      <c r="F117" s="42" t="s">
        <v>331</v>
      </c>
      <c r="G117" s="42" t="s">
        <v>35</v>
      </c>
      <c r="H117" s="44" t="s">
        <v>332</v>
      </c>
      <c r="I117" s="45">
        <v>62</v>
      </c>
      <c r="J117" s="45">
        <v>1057</v>
      </c>
      <c r="K117" s="36"/>
      <c r="L117" s="37"/>
      <c r="M117" s="47"/>
    </row>
    <row r="118" spans="1:13" ht="15" customHeight="1">
      <c r="A118" s="48">
        <v>91</v>
      </c>
      <c r="B118" s="3" t="s">
        <v>59</v>
      </c>
      <c r="C118" s="42"/>
      <c r="D118" s="43"/>
      <c r="E118" s="42" t="s">
        <v>293</v>
      </c>
      <c r="F118" s="42" t="s">
        <v>333</v>
      </c>
      <c r="G118" s="42" t="s">
        <v>35</v>
      </c>
      <c r="H118" s="44" t="s">
        <v>334</v>
      </c>
      <c r="I118" s="45">
        <v>9</v>
      </c>
      <c r="J118" s="45">
        <v>180</v>
      </c>
      <c r="K118" s="36"/>
      <c r="L118" s="37"/>
      <c r="M118" s="47"/>
    </row>
    <row r="119" spans="1:13" ht="15" customHeight="1">
      <c r="A119" s="48">
        <v>92</v>
      </c>
      <c r="B119" s="3" t="s">
        <v>59</v>
      </c>
      <c r="C119" s="42"/>
      <c r="D119" s="43"/>
      <c r="E119" s="42" t="s">
        <v>293</v>
      </c>
      <c r="F119" s="42" t="s">
        <v>335</v>
      </c>
      <c r="G119" s="42" t="s">
        <v>112</v>
      </c>
      <c r="H119" s="44" t="s">
        <v>336</v>
      </c>
      <c r="I119" s="45">
        <v>36</v>
      </c>
      <c r="J119" s="45">
        <v>267</v>
      </c>
      <c r="K119" s="36"/>
      <c r="L119" s="37"/>
      <c r="M119" s="47"/>
    </row>
    <row r="120" spans="1:13" ht="15" customHeight="1">
      <c r="A120" s="48" t="s">
        <v>59</v>
      </c>
      <c r="B120" s="3" t="s">
        <v>59</v>
      </c>
      <c r="C120" s="3"/>
      <c r="D120" s="3"/>
      <c r="E120" s="3"/>
      <c r="F120" s="3"/>
      <c r="G120" s="3"/>
      <c r="H120" s="3" t="s">
        <v>31</v>
      </c>
      <c r="I120" s="36">
        <f>SUM(I117:I119)</f>
        <v>107</v>
      </c>
      <c r="J120" s="36">
        <f>SUM(J117:J119)</f>
        <v>1504</v>
      </c>
      <c r="K120" s="36">
        <v>1504</v>
      </c>
      <c r="L120" s="37">
        <v>2.33</v>
      </c>
      <c r="M120" s="47">
        <f>K120*L120</f>
        <v>3504.32</v>
      </c>
    </row>
    <row r="121" spans="1:13" ht="15" customHeight="1">
      <c r="A121" s="48">
        <v>93</v>
      </c>
      <c r="B121" s="3">
        <v>28</v>
      </c>
      <c r="C121" s="42" t="s">
        <v>337</v>
      </c>
      <c r="D121" s="43" t="s">
        <v>31</v>
      </c>
      <c r="E121" s="42" t="s">
        <v>338</v>
      </c>
      <c r="F121" s="42" t="s">
        <v>339</v>
      </c>
      <c r="G121" s="42" t="s">
        <v>33</v>
      </c>
      <c r="H121" s="44" t="s">
        <v>340</v>
      </c>
      <c r="I121" s="45">
        <v>72</v>
      </c>
      <c r="J121" s="45">
        <v>2357</v>
      </c>
      <c r="K121" s="36"/>
      <c r="L121" s="37"/>
      <c r="M121" s="47"/>
    </row>
    <row r="122" spans="1:13" ht="15" customHeight="1">
      <c r="A122" s="48">
        <v>94</v>
      </c>
      <c r="B122" s="3" t="s">
        <v>59</v>
      </c>
      <c r="C122" s="42"/>
      <c r="D122" s="43"/>
      <c r="E122" s="42" t="s">
        <v>338</v>
      </c>
      <c r="F122" s="42" t="s">
        <v>341</v>
      </c>
      <c r="G122" s="42" t="s">
        <v>86</v>
      </c>
      <c r="H122" s="44" t="s">
        <v>342</v>
      </c>
      <c r="I122" s="45">
        <v>2</v>
      </c>
      <c r="J122" s="45">
        <v>39</v>
      </c>
      <c r="K122" s="36"/>
      <c r="L122" s="37"/>
      <c r="M122" s="47"/>
    </row>
    <row r="123" spans="1:13" ht="15" customHeight="1">
      <c r="A123" s="48">
        <v>95</v>
      </c>
      <c r="B123" s="3" t="s">
        <v>59</v>
      </c>
      <c r="C123" s="42"/>
      <c r="D123" s="43"/>
      <c r="E123" s="42" t="s">
        <v>338</v>
      </c>
      <c r="F123" s="42" t="s">
        <v>343</v>
      </c>
      <c r="G123" s="42" t="s">
        <v>43</v>
      </c>
      <c r="H123" s="44" t="s">
        <v>344</v>
      </c>
      <c r="I123" s="45">
        <v>7</v>
      </c>
      <c r="J123" s="45">
        <v>109</v>
      </c>
      <c r="K123" s="36"/>
      <c r="L123" s="37"/>
      <c r="M123" s="47"/>
    </row>
    <row r="124" spans="1:13" ht="15" customHeight="1">
      <c r="A124" s="48" t="s">
        <v>59</v>
      </c>
      <c r="B124" s="3" t="s">
        <v>59</v>
      </c>
      <c r="C124" s="3"/>
      <c r="D124" s="3"/>
      <c r="E124" s="3"/>
      <c r="F124" s="3"/>
      <c r="G124" s="3"/>
      <c r="H124" s="3" t="s">
        <v>31</v>
      </c>
      <c r="I124" s="36">
        <f>SUM(I121:I123)</f>
        <v>81</v>
      </c>
      <c r="J124" s="36">
        <f>SUM(J121:J123)</f>
        <v>2505</v>
      </c>
      <c r="K124" s="36">
        <v>2505</v>
      </c>
      <c r="L124" s="37">
        <v>2.33</v>
      </c>
      <c r="M124" s="47">
        <f>K124*L124</f>
        <v>5836.6500000000005</v>
      </c>
    </row>
    <row r="125" spans="1:13" ht="15" customHeight="1">
      <c r="A125" s="48">
        <v>96</v>
      </c>
      <c r="B125" s="3">
        <v>29</v>
      </c>
      <c r="C125" s="42" t="s">
        <v>345</v>
      </c>
      <c r="D125" s="43" t="s">
        <v>18</v>
      </c>
      <c r="E125" s="42" t="s">
        <v>293</v>
      </c>
      <c r="F125" s="42" t="s">
        <v>346</v>
      </c>
      <c r="G125" s="42" t="s">
        <v>36</v>
      </c>
      <c r="H125" s="44" t="s">
        <v>347</v>
      </c>
      <c r="I125" s="45">
        <v>82</v>
      </c>
      <c r="J125" s="45">
        <v>1249</v>
      </c>
      <c r="K125" s="36"/>
      <c r="L125" s="37"/>
      <c r="M125" s="47"/>
    </row>
    <row r="126" spans="1:13" ht="15" customHeight="1">
      <c r="A126" s="48">
        <v>97</v>
      </c>
      <c r="B126" s="3" t="s">
        <v>59</v>
      </c>
      <c r="C126" s="42" t="s">
        <v>348</v>
      </c>
      <c r="D126" s="43"/>
      <c r="E126" s="42" t="s">
        <v>293</v>
      </c>
      <c r="F126" s="42" t="s">
        <v>349</v>
      </c>
      <c r="G126" s="42" t="s">
        <v>36</v>
      </c>
      <c r="H126" s="44" t="s">
        <v>350</v>
      </c>
      <c r="I126" s="45">
        <v>127</v>
      </c>
      <c r="J126" s="45">
        <v>2931</v>
      </c>
      <c r="K126" s="36"/>
      <c r="L126" s="37"/>
      <c r="M126" s="47"/>
    </row>
    <row r="127" spans="1:13" ht="15" customHeight="1">
      <c r="A127" s="48">
        <v>98</v>
      </c>
      <c r="B127" s="3" t="s">
        <v>59</v>
      </c>
      <c r="C127" s="42" t="s">
        <v>351</v>
      </c>
      <c r="D127" s="43"/>
      <c r="E127" s="42" t="s">
        <v>338</v>
      </c>
      <c r="F127" s="42" t="s">
        <v>352</v>
      </c>
      <c r="G127" s="42" t="s">
        <v>36</v>
      </c>
      <c r="H127" s="44" t="s">
        <v>353</v>
      </c>
      <c r="I127" s="45">
        <v>102</v>
      </c>
      <c r="J127" s="45">
        <v>2529</v>
      </c>
      <c r="K127" s="36"/>
      <c r="L127" s="37"/>
      <c r="M127" s="47"/>
    </row>
    <row r="128" spans="1:13" ht="15" customHeight="1">
      <c r="A128" s="48" t="s">
        <v>59</v>
      </c>
      <c r="B128" s="3" t="s">
        <v>59</v>
      </c>
      <c r="C128" s="3"/>
      <c r="D128" s="3"/>
      <c r="E128" s="3"/>
      <c r="F128" s="3"/>
      <c r="G128" s="3"/>
      <c r="H128" s="3" t="s">
        <v>18</v>
      </c>
      <c r="I128" s="36">
        <f>SUM(I125:I127)</f>
        <v>311</v>
      </c>
      <c r="J128" s="36">
        <f>SUM(J125:J127)</f>
        <v>6709</v>
      </c>
      <c r="K128" s="36">
        <v>6709</v>
      </c>
      <c r="L128" s="37">
        <v>2.33</v>
      </c>
      <c r="M128" s="47">
        <f>K128*L128</f>
        <v>15631.970000000001</v>
      </c>
    </row>
    <row r="129" spans="1:13" ht="15" customHeight="1">
      <c r="A129" s="48">
        <v>99</v>
      </c>
      <c r="B129" s="3">
        <v>30</v>
      </c>
      <c r="C129" s="42" t="s">
        <v>354</v>
      </c>
      <c r="D129" s="43" t="s">
        <v>31</v>
      </c>
      <c r="E129" s="42" t="s">
        <v>338</v>
      </c>
      <c r="F129" s="42" t="s">
        <v>355</v>
      </c>
      <c r="G129" s="92" t="s">
        <v>203</v>
      </c>
      <c r="H129" s="44" t="s">
        <v>356</v>
      </c>
      <c r="I129" s="45">
        <v>56</v>
      </c>
      <c r="J129" s="45">
        <v>2087</v>
      </c>
      <c r="K129" s="36"/>
      <c r="L129" s="37"/>
      <c r="M129" s="47"/>
    </row>
    <row r="130" spans="1:13" ht="15" customHeight="1">
      <c r="A130" s="48">
        <v>100</v>
      </c>
      <c r="B130" s="3" t="s">
        <v>59</v>
      </c>
      <c r="C130" s="42"/>
      <c r="D130" s="43"/>
      <c r="E130" s="42" t="s">
        <v>338</v>
      </c>
      <c r="F130" s="42" t="s">
        <v>357</v>
      </c>
      <c r="G130" s="92" t="s">
        <v>54</v>
      </c>
      <c r="H130" s="44" t="s">
        <v>358</v>
      </c>
      <c r="I130" s="45">
        <v>2</v>
      </c>
      <c r="J130" s="45">
        <v>13</v>
      </c>
      <c r="K130" s="36"/>
      <c r="L130" s="37"/>
      <c r="M130" s="47"/>
    </row>
    <row r="131" spans="1:13" ht="15" customHeight="1">
      <c r="A131" s="48">
        <v>101</v>
      </c>
      <c r="B131" s="3" t="s">
        <v>59</v>
      </c>
      <c r="C131" s="42"/>
      <c r="D131" s="43"/>
      <c r="E131" s="42" t="s">
        <v>338</v>
      </c>
      <c r="F131" s="42" t="s">
        <v>359</v>
      </c>
      <c r="G131" s="92" t="s">
        <v>92</v>
      </c>
      <c r="H131" s="44" t="s">
        <v>360</v>
      </c>
      <c r="I131" s="45">
        <v>17</v>
      </c>
      <c r="J131" s="45">
        <v>269</v>
      </c>
      <c r="K131" s="36"/>
      <c r="L131" s="37"/>
      <c r="M131" s="47"/>
    </row>
    <row r="132" spans="1:13" ht="15" customHeight="1">
      <c r="A132" s="48" t="s">
        <v>59</v>
      </c>
      <c r="B132" s="3" t="s">
        <v>59</v>
      </c>
      <c r="C132" s="3"/>
      <c r="D132" s="3"/>
      <c r="E132" s="3"/>
      <c r="F132" s="3"/>
      <c r="G132" s="3"/>
      <c r="H132" s="3" t="s">
        <v>31</v>
      </c>
      <c r="I132" s="36">
        <f>SUM(I129:I131)</f>
        <v>75</v>
      </c>
      <c r="J132" s="36">
        <f>SUM(J129:J131)</f>
        <v>2369</v>
      </c>
      <c r="K132" s="36">
        <v>2369</v>
      </c>
      <c r="L132" s="37">
        <v>2.33</v>
      </c>
      <c r="M132" s="47">
        <f>K132*L132</f>
        <v>5519.77</v>
      </c>
    </row>
    <row r="133" spans="1:13" ht="15" customHeight="1">
      <c r="A133" s="48">
        <v>102</v>
      </c>
      <c r="B133" s="3">
        <v>31</v>
      </c>
      <c r="C133" s="42" t="s">
        <v>361</v>
      </c>
      <c r="D133" s="43" t="s">
        <v>31</v>
      </c>
      <c r="E133" s="42" t="s">
        <v>338</v>
      </c>
      <c r="F133" s="42" t="s">
        <v>362</v>
      </c>
      <c r="G133" s="42" t="s">
        <v>55</v>
      </c>
      <c r="H133" s="44" t="s">
        <v>363</v>
      </c>
      <c r="I133" s="45">
        <v>48</v>
      </c>
      <c r="J133" s="45">
        <v>521</v>
      </c>
      <c r="K133" s="36"/>
      <c r="L133" s="37"/>
      <c r="M133" s="47"/>
    </row>
    <row r="134" spans="1:13" ht="15" customHeight="1">
      <c r="A134" s="48">
        <v>103</v>
      </c>
      <c r="B134" s="3" t="s">
        <v>59</v>
      </c>
      <c r="C134" s="42"/>
      <c r="D134" s="43"/>
      <c r="E134" s="42" t="s">
        <v>338</v>
      </c>
      <c r="F134" s="42" t="s">
        <v>364</v>
      </c>
      <c r="G134" s="42" t="s">
        <v>365</v>
      </c>
      <c r="H134" s="44" t="s">
        <v>366</v>
      </c>
      <c r="I134" s="45">
        <v>56</v>
      </c>
      <c r="J134" s="45">
        <v>1390</v>
      </c>
      <c r="K134" s="36"/>
      <c r="L134" s="37"/>
      <c r="M134" s="47"/>
    </row>
    <row r="135" spans="1:13" ht="15" customHeight="1">
      <c r="A135" s="48" t="s">
        <v>59</v>
      </c>
      <c r="B135" s="3" t="s">
        <v>59</v>
      </c>
      <c r="C135" s="3"/>
      <c r="D135" s="3"/>
      <c r="E135" s="3"/>
      <c r="F135" s="3"/>
      <c r="G135" s="3"/>
      <c r="H135" s="3" t="s">
        <v>31</v>
      </c>
      <c r="I135" s="36">
        <f>SUM(I133:I134)</f>
        <v>104</v>
      </c>
      <c r="J135" s="36">
        <f>SUM(J133:J134)</f>
        <v>1911</v>
      </c>
      <c r="K135" s="36">
        <v>1911</v>
      </c>
      <c r="L135" s="37">
        <v>2.33</v>
      </c>
      <c r="M135" s="47">
        <f>K135*L135</f>
        <v>4452.63</v>
      </c>
    </row>
    <row r="136" spans="1:13" ht="15" customHeight="1">
      <c r="A136" s="48">
        <v>104</v>
      </c>
      <c r="B136" s="3">
        <v>32</v>
      </c>
      <c r="C136" s="42" t="s">
        <v>367</v>
      </c>
      <c r="D136" s="43" t="s">
        <v>31</v>
      </c>
      <c r="E136" s="42" t="s">
        <v>338</v>
      </c>
      <c r="F136" s="42" t="s">
        <v>368</v>
      </c>
      <c r="G136" s="42" t="s">
        <v>60</v>
      </c>
      <c r="H136" s="44" t="s">
        <v>578</v>
      </c>
      <c r="I136" s="45">
        <v>49</v>
      </c>
      <c r="J136" s="45">
        <v>908</v>
      </c>
      <c r="K136" s="36"/>
      <c r="L136" s="37"/>
      <c r="M136" s="47"/>
    </row>
    <row r="137" spans="1:13" ht="15" customHeight="1">
      <c r="A137" s="48">
        <v>105</v>
      </c>
      <c r="B137" s="3" t="s">
        <v>59</v>
      </c>
      <c r="C137" s="42"/>
      <c r="D137" s="43"/>
      <c r="E137" s="42" t="s">
        <v>338</v>
      </c>
      <c r="F137" s="42" t="s">
        <v>369</v>
      </c>
      <c r="G137" s="42" t="s">
        <v>44</v>
      </c>
      <c r="H137" s="44" t="s">
        <v>370</v>
      </c>
      <c r="I137" s="45">
        <v>4</v>
      </c>
      <c r="J137" s="45">
        <v>39</v>
      </c>
      <c r="K137" s="36"/>
      <c r="L137" s="37"/>
      <c r="M137" s="47"/>
    </row>
    <row r="138" spans="1:13" ht="15" customHeight="1">
      <c r="A138" s="48">
        <v>106</v>
      </c>
      <c r="B138" s="3" t="s">
        <v>59</v>
      </c>
      <c r="C138" s="42"/>
      <c r="D138" s="43"/>
      <c r="E138" s="42" t="s">
        <v>338</v>
      </c>
      <c r="F138" s="42" t="s">
        <v>371</v>
      </c>
      <c r="G138" s="42" t="s">
        <v>38</v>
      </c>
      <c r="H138" s="44" t="s">
        <v>372</v>
      </c>
      <c r="I138" s="45">
        <v>9</v>
      </c>
      <c r="J138" s="45">
        <v>256</v>
      </c>
      <c r="K138" s="36"/>
      <c r="L138" s="37"/>
      <c r="M138" s="47"/>
    </row>
    <row r="139" spans="1:13" ht="15" customHeight="1">
      <c r="A139" s="48">
        <v>107</v>
      </c>
      <c r="B139" s="3" t="s">
        <v>59</v>
      </c>
      <c r="C139" s="42"/>
      <c r="D139" s="43"/>
      <c r="E139" s="42" t="s">
        <v>338</v>
      </c>
      <c r="F139" s="42" t="s">
        <v>373</v>
      </c>
      <c r="G139" s="42" t="s">
        <v>69</v>
      </c>
      <c r="H139" s="44" t="s">
        <v>374</v>
      </c>
      <c r="I139" s="45">
        <v>17</v>
      </c>
      <c r="J139" s="45">
        <v>123</v>
      </c>
      <c r="K139" s="36"/>
      <c r="L139" s="37"/>
      <c r="M139" s="47"/>
    </row>
    <row r="140" spans="1:13" ht="15" customHeight="1">
      <c r="A140" s="48" t="s">
        <v>59</v>
      </c>
      <c r="B140" s="3" t="s">
        <v>59</v>
      </c>
      <c r="C140" s="3"/>
      <c r="D140" s="3"/>
      <c r="E140" s="3"/>
      <c r="F140" s="3"/>
      <c r="G140" s="3"/>
      <c r="H140" s="3" t="s">
        <v>31</v>
      </c>
      <c r="I140" s="36">
        <f>SUM(I136:I139)</f>
        <v>79</v>
      </c>
      <c r="J140" s="36">
        <f>SUM(J136:J139)</f>
        <v>1326</v>
      </c>
      <c r="K140" s="36">
        <v>1500</v>
      </c>
      <c r="L140" s="37">
        <v>2.33</v>
      </c>
      <c r="M140" s="47">
        <f>K140*L140</f>
        <v>3495</v>
      </c>
    </row>
    <row r="141" spans="1:13" ht="15" customHeight="1">
      <c r="A141" s="48">
        <v>108</v>
      </c>
      <c r="B141" s="3">
        <v>33</v>
      </c>
      <c r="C141" s="3"/>
      <c r="D141" s="43" t="s">
        <v>31</v>
      </c>
      <c r="E141" s="42" t="s">
        <v>375</v>
      </c>
      <c r="F141" s="42" t="s">
        <v>376</v>
      </c>
      <c r="G141" s="42" t="s">
        <v>377</v>
      </c>
      <c r="H141" s="44" t="s">
        <v>378</v>
      </c>
      <c r="I141" s="45">
        <v>1</v>
      </c>
      <c r="J141" s="45">
        <v>10</v>
      </c>
      <c r="K141" s="36"/>
      <c r="L141" s="37"/>
      <c r="M141" s="47"/>
    </row>
    <row r="142" spans="1:13" ht="15" customHeight="1">
      <c r="A142" s="48">
        <v>109</v>
      </c>
      <c r="B142" s="3" t="s">
        <v>59</v>
      </c>
      <c r="C142" s="3"/>
      <c r="D142" s="3"/>
      <c r="E142" s="42" t="s">
        <v>375</v>
      </c>
      <c r="F142" s="42" t="s">
        <v>379</v>
      </c>
      <c r="G142" s="42" t="s">
        <v>167</v>
      </c>
      <c r="H142" s="44" t="s">
        <v>380</v>
      </c>
      <c r="I142" s="45">
        <v>80</v>
      </c>
      <c r="J142" s="45">
        <v>1873</v>
      </c>
      <c r="K142" s="36"/>
      <c r="L142" s="37"/>
      <c r="M142" s="47"/>
    </row>
    <row r="143" spans="1:13" ht="15" customHeight="1">
      <c r="A143" s="48">
        <v>110</v>
      </c>
      <c r="B143" s="3" t="s">
        <v>59</v>
      </c>
      <c r="C143" s="3"/>
      <c r="D143" s="3"/>
      <c r="E143" s="42" t="s">
        <v>375</v>
      </c>
      <c r="F143" s="42" t="s">
        <v>381</v>
      </c>
      <c r="G143" s="42" t="s">
        <v>162</v>
      </c>
      <c r="H143" s="44" t="s">
        <v>382</v>
      </c>
      <c r="I143" s="45">
        <v>53</v>
      </c>
      <c r="J143" s="45">
        <v>887</v>
      </c>
      <c r="K143" s="36"/>
      <c r="L143" s="37"/>
      <c r="M143" s="47"/>
    </row>
    <row r="144" spans="1:13" ht="15" customHeight="1">
      <c r="A144" s="48" t="s">
        <v>59</v>
      </c>
      <c r="B144" s="3" t="s">
        <v>59</v>
      </c>
      <c r="C144" s="3"/>
      <c r="D144" s="3"/>
      <c r="E144" s="3"/>
      <c r="F144" s="3"/>
      <c r="G144" s="3"/>
      <c r="H144" s="3" t="s">
        <v>31</v>
      </c>
      <c r="I144" s="36">
        <f>SUM(I141:I143)</f>
        <v>134</v>
      </c>
      <c r="J144" s="36">
        <f>SUM(J141:J143)</f>
        <v>2770</v>
      </c>
      <c r="K144" s="36">
        <v>2770</v>
      </c>
      <c r="L144" s="37">
        <v>2.33</v>
      </c>
      <c r="M144" s="47">
        <f>K144*L144</f>
        <v>6454.1</v>
      </c>
    </row>
    <row r="145" spans="1:13" ht="15" customHeight="1">
      <c r="A145" s="48">
        <v>111</v>
      </c>
      <c r="B145" s="3">
        <v>34</v>
      </c>
      <c r="C145" s="42" t="s">
        <v>383</v>
      </c>
      <c r="D145" s="43" t="s">
        <v>31</v>
      </c>
      <c r="E145" s="42" t="s">
        <v>375</v>
      </c>
      <c r="F145" s="42" t="s">
        <v>384</v>
      </c>
      <c r="G145" s="42" t="s">
        <v>385</v>
      </c>
      <c r="H145" s="44" t="s">
        <v>386</v>
      </c>
      <c r="I145" s="45">
        <v>100</v>
      </c>
      <c r="J145" s="45">
        <v>2849</v>
      </c>
      <c r="K145" s="36"/>
      <c r="L145" s="37"/>
      <c r="M145" s="47"/>
    </row>
    <row r="146" spans="1:13" ht="15" customHeight="1">
      <c r="A146" s="48" t="s">
        <v>59</v>
      </c>
      <c r="B146" s="3" t="s">
        <v>59</v>
      </c>
      <c r="C146" s="3"/>
      <c r="D146" s="3"/>
      <c r="E146" s="3"/>
      <c r="F146" s="3"/>
      <c r="G146" s="3"/>
      <c r="H146" s="3" t="s">
        <v>31</v>
      </c>
      <c r="I146" s="36">
        <v>100</v>
      </c>
      <c r="J146" s="36">
        <v>2849</v>
      </c>
      <c r="K146" s="36">
        <v>2849</v>
      </c>
      <c r="L146" s="37">
        <v>2.33</v>
      </c>
      <c r="M146" s="47">
        <f>K146*L146</f>
        <v>6638.17</v>
      </c>
    </row>
    <row r="147" spans="1:13" ht="15" customHeight="1">
      <c r="A147" s="48">
        <v>112</v>
      </c>
      <c r="B147" s="3">
        <v>35</v>
      </c>
      <c r="C147" s="42" t="s">
        <v>387</v>
      </c>
      <c r="D147" s="43" t="s">
        <v>31</v>
      </c>
      <c r="E147" s="42" t="s">
        <v>375</v>
      </c>
      <c r="F147" s="42" t="s">
        <v>388</v>
      </c>
      <c r="G147" s="42" t="s">
        <v>389</v>
      </c>
      <c r="H147" s="44" t="s">
        <v>579</v>
      </c>
      <c r="I147" s="45">
        <v>27</v>
      </c>
      <c r="J147" s="45">
        <v>119</v>
      </c>
      <c r="K147" s="36"/>
      <c r="L147" s="37"/>
      <c r="M147" s="47"/>
    </row>
    <row r="148" spans="1:13" ht="15" customHeight="1">
      <c r="A148" s="48">
        <v>113</v>
      </c>
      <c r="B148" s="3" t="s">
        <v>59</v>
      </c>
      <c r="C148" s="42"/>
      <c r="D148" s="43"/>
      <c r="E148" s="42" t="s">
        <v>375</v>
      </c>
      <c r="F148" s="42" t="s">
        <v>390</v>
      </c>
      <c r="G148" s="42" t="s">
        <v>391</v>
      </c>
      <c r="H148" s="44" t="s">
        <v>392</v>
      </c>
      <c r="I148" s="45">
        <v>91</v>
      </c>
      <c r="J148" s="45">
        <v>2941</v>
      </c>
      <c r="K148" s="36"/>
      <c r="L148" s="37"/>
      <c r="M148" s="47"/>
    </row>
    <row r="149" spans="1:13" ht="15" customHeight="1">
      <c r="A149" s="48">
        <v>114</v>
      </c>
      <c r="B149" s="3" t="s">
        <v>59</v>
      </c>
      <c r="C149" s="42"/>
      <c r="D149" s="43"/>
      <c r="E149" s="42" t="s">
        <v>375</v>
      </c>
      <c r="F149" s="42" t="s">
        <v>393</v>
      </c>
      <c r="G149" s="42" t="s">
        <v>325</v>
      </c>
      <c r="H149" s="44" t="s">
        <v>394</v>
      </c>
      <c r="I149" s="45">
        <v>4</v>
      </c>
      <c r="J149" s="45">
        <v>72</v>
      </c>
      <c r="K149" s="36"/>
      <c r="L149" s="37"/>
      <c r="M149" s="47"/>
    </row>
    <row r="150" spans="1:13" ht="15" customHeight="1">
      <c r="A150" s="48">
        <v>115</v>
      </c>
      <c r="B150" s="3" t="s">
        <v>59</v>
      </c>
      <c r="C150" s="42"/>
      <c r="D150" s="43"/>
      <c r="E150" s="42" t="s">
        <v>375</v>
      </c>
      <c r="F150" s="42" t="s">
        <v>395</v>
      </c>
      <c r="G150" s="42" t="s">
        <v>41</v>
      </c>
      <c r="H150" s="44" t="s">
        <v>396</v>
      </c>
      <c r="I150" s="45">
        <v>14</v>
      </c>
      <c r="J150" s="45">
        <v>110</v>
      </c>
      <c r="K150" s="36"/>
      <c r="L150" s="37"/>
      <c r="M150" s="47"/>
    </row>
    <row r="151" spans="1:13" ht="15" customHeight="1">
      <c r="A151" s="48">
        <v>116</v>
      </c>
      <c r="B151" s="3" t="s">
        <v>59</v>
      </c>
      <c r="C151" s="42"/>
      <c r="D151" s="43"/>
      <c r="E151" s="42" t="s">
        <v>375</v>
      </c>
      <c r="F151" s="42" t="s">
        <v>397</v>
      </c>
      <c r="G151" s="42" t="s">
        <v>398</v>
      </c>
      <c r="H151" s="44" t="s">
        <v>399</v>
      </c>
      <c r="I151" s="45">
        <v>2</v>
      </c>
      <c r="J151" s="45">
        <v>11</v>
      </c>
      <c r="K151" s="36"/>
      <c r="L151" s="37"/>
      <c r="M151" s="47"/>
    </row>
    <row r="152" spans="1:13" ht="15" customHeight="1">
      <c r="A152" s="48" t="s">
        <v>59</v>
      </c>
      <c r="B152" s="3" t="s">
        <v>59</v>
      </c>
      <c r="C152" s="3"/>
      <c r="D152" s="3"/>
      <c r="E152" s="3"/>
      <c r="F152" s="3"/>
      <c r="G152" s="3"/>
      <c r="H152" s="3" t="s">
        <v>31</v>
      </c>
      <c r="I152" s="36">
        <f>SUM(I147:I151)</f>
        <v>138</v>
      </c>
      <c r="J152" s="36">
        <f>SUM(J147:J151)</f>
        <v>3253</v>
      </c>
      <c r="K152" s="36">
        <v>3253</v>
      </c>
      <c r="L152" s="37">
        <v>2.33</v>
      </c>
      <c r="M152" s="47">
        <f>K152*L152</f>
        <v>7579.49</v>
      </c>
    </row>
    <row r="153" spans="1:13" ht="15" customHeight="1">
      <c r="A153" s="48">
        <v>117</v>
      </c>
      <c r="B153" s="3">
        <v>36</v>
      </c>
      <c r="C153" s="42" t="s">
        <v>400</v>
      </c>
      <c r="D153" s="43" t="s">
        <v>31</v>
      </c>
      <c r="E153" s="42" t="s">
        <v>375</v>
      </c>
      <c r="F153" s="42" t="s">
        <v>401</v>
      </c>
      <c r="G153" s="42" t="s">
        <v>45</v>
      </c>
      <c r="H153" s="44" t="s">
        <v>580</v>
      </c>
      <c r="I153" s="45">
        <v>107</v>
      </c>
      <c r="J153" s="45">
        <v>1612</v>
      </c>
      <c r="K153" s="36"/>
      <c r="L153" s="37"/>
      <c r="M153" s="47"/>
    </row>
    <row r="154" spans="1:13" ht="15" customHeight="1">
      <c r="A154" s="48">
        <v>118</v>
      </c>
      <c r="B154" s="3" t="s">
        <v>59</v>
      </c>
      <c r="C154" s="42"/>
      <c r="D154" s="43"/>
      <c r="E154" s="42" t="s">
        <v>375</v>
      </c>
      <c r="F154" s="42" t="s">
        <v>402</v>
      </c>
      <c r="G154" s="42" t="s">
        <v>68</v>
      </c>
      <c r="H154" s="44" t="s">
        <v>403</v>
      </c>
      <c r="I154" s="45">
        <v>11</v>
      </c>
      <c r="J154" s="45">
        <v>137</v>
      </c>
      <c r="K154" s="36"/>
      <c r="L154" s="37"/>
      <c r="M154" s="47"/>
    </row>
    <row r="155" spans="1:13" ht="15" customHeight="1">
      <c r="A155" s="48" t="s">
        <v>59</v>
      </c>
      <c r="B155" s="3" t="s">
        <v>59</v>
      </c>
      <c r="C155" s="3"/>
      <c r="D155" s="3"/>
      <c r="E155" s="3"/>
      <c r="F155" s="3"/>
      <c r="G155" s="3"/>
      <c r="H155" s="3" t="s">
        <v>31</v>
      </c>
      <c r="I155" s="36">
        <f>SUM(I153:I154)</f>
        <v>118</v>
      </c>
      <c r="J155" s="36">
        <f>SUM(J153:J154)</f>
        <v>1749</v>
      </c>
      <c r="K155" s="36">
        <v>1749</v>
      </c>
      <c r="L155" s="37">
        <v>2.33</v>
      </c>
      <c r="M155" s="47">
        <f>K155*L155</f>
        <v>4075.17</v>
      </c>
    </row>
    <row r="156" spans="1:13" ht="15" customHeight="1">
      <c r="A156" s="48">
        <v>119</v>
      </c>
      <c r="B156" s="3">
        <v>37</v>
      </c>
      <c r="C156" s="42" t="s">
        <v>404</v>
      </c>
      <c r="D156" s="43" t="s">
        <v>31</v>
      </c>
      <c r="E156" s="42" t="s">
        <v>375</v>
      </c>
      <c r="F156" s="42" t="s">
        <v>405</v>
      </c>
      <c r="G156" s="42" t="s">
        <v>36</v>
      </c>
      <c r="H156" s="44" t="s">
        <v>581</v>
      </c>
      <c r="I156" s="45">
        <v>96</v>
      </c>
      <c r="J156" s="45">
        <v>2672</v>
      </c>
      <c r="K156" s="36"/>
      <c r="L156" s="37"/>
      <c r="M156" s="47"/>
    </row>
    <row r="157" spans="1:13" ht="15" customHeight="1">
      <c r="A157" s="48" t="s">
        <v>59</v>
      </c>
      <c r="B157" s="3" t="s">
        <v>59</v>
      </c>
      <c r="C157" s="3"/>
      <c r="D157" s="3"/>
      <c r="E157" s="3"/>
      <c r="F157" s="3"/>
      <c r="G157" s="3"/>
      <c r="H157" s="3" t="s">
        <v>31</v>
      </c>
      <c r="I157" s="36">
        <v>96</v>
      </c>
      <c r="J157" s="36">
        <v>2672</v>
      </c>
      <c r="K157" s="36">
        <v>2672</v>
      </c>
      <c r="L157" s="37">
        <v>2.33</v>
      </c>
      <c r="M157" s="47">
        <f>K157*L157</f>
        <v>6225.76</v>
      </c>
    </row>
    <row r="158" spans="1:13" ht="15" customHeight="1">
      <c r="A158" s="48">
        <v>120</v>
      </c>
      <c r="B158" s="3">
        <v>38</v>
      </c>
      <c r="C158" s="42" t="s">
        <v>406</v>
      </c>
      <c r="D158" s="43" t="s">
        <v>31</v>
      </c>
      <c r="E158" s="42" t="s">
        <v>375</v>
      </c>
      <c r="F158" s="42" t="s">
        <v>407</v>
      </c>
      <c r="G158" s="44" t="s">
        <v>408</v>
      </c>
      <c r="H158" s="44" t="s">
        <v>409</v>
      </c>
      <c r="I158" s="45">
        <v>8</v>
      </c>
      <c r="J158" s="45">
        <v>129</v>
      </c>
      <c r="K158" s="36"/>
      <c r="L158" s="37"/>
      <c r="M158" s="47"/>
    </row>
    <row r="159" spans="1:13" ht="15" customHeight="1">
      <c r="A159" s="48">
        <v>121</v>
      </c>
      <c r="B159" s="3" t="s">
        <v>59</v>
      </c>
      <c r="C159" s="42"/>
      <c r="D159" s="43"/>
      <c r="E159" s="42" t="s">
        <v>375</v>
      </c>
      <c r="F159" s="42" t="s">
        <v>410</v>
      </c>
      <c r="G159" s="42" t="s">
        <v>411</v>
      </c>
      <c r="H159" s="44" t="s">
        <v>412</v>
      </c>
      <c r="I159" s="45">
        <v>6</v>
      </c>
      <c r="J159" s="45">
        <v>48</v>
      </c>
      <c r="K159" s="36"/>
      <c r="L159" s="37"/>
      <c r="M159" s="47"/>
    </row>
    <row r="160" spans="1:13" ht="15" customHeight="1">
      <c r="A160" s="48">
        <v>122</v>
      </c>
      <c r="B160" s="3" t="s">
        <v>59</v>
      </c>
      <c r="C160" s="42"/>
      <c r="D160" s="43"/>
      <c r="E160" s="42" t="s">
        <v>375</v>
      </c>
      <c r="F160" s="42" t="s">
        <v>413</v>
      </c>
      <c r="G160" s="42" t="s">
        <v>37</v>
      </c>
      <c r="H160" s="44" t="s">
        <v>414</v>
      </c>
      <c r="I160" s="45">
        <v>5</v>
      </c>
      <c r="J160" s="45">
        <v>49</v>
      </c>
      <c r="K160" s="36"/>
      <c r="L160" s="37"/>
      <c r="M160" s="47"/>
    </row>
    <row r="161" spans="1:13" ht="15" customHeight="1">
      <c r="A161" s="48">
        <v>123</v>
      </c>
      <c r="B161" s="3" t="s">
        <v>59</v>
      </c>
      <c r="C161" s="42"/>
      <c r="D161" s="43"/>
      <c r="E161" s="42" t="s">
        <v>375</v>
      </c>
      <c r="F161" s="42" t="s">
        <v>415</v>
      </c>
      <c r="G161" s="42" t="s">
        <v>62</v>
      </c>
      <c r="H161" s="44" t="s">
        <v>416</v>
      </c>
      <c r="I161" s="45">
        <v>4</v>
      </c>
      <c r="J161" s="45">
        <v>64</v>
      </c>
      <c r="K161" s="36"/>
      <c r="L161" s="37"/>
      <c r="M161" s="47"/>
    </row>
    <row r="162" spans="1:13" ht="15" customHeight="1">
      <c r="A162" s="48">
        <v>124</v>
      </c>
      <c r="B162" s="3" t="s">
        <v>59</v>
      </c>
      <c r="C162" s="42"/>
      <c r="D162" s="43"/>
      <c r="E162" s="42" t="s">
        <v>375</v>
      </c>
      <c r="F162" s="42" t="s">
        <v>417</v>
      </c>
      <c r="G162" s="42" t="s">
        <v>72</v>
      </c>
      <c r="H162" s="44" t="s">
        <v>418</v>
      </c>
      <c r="I162" s="45">
        <v>9</v>
      </c>
      <c r="J162" s="45">
        <v>96</v>
      </c>
      <c r="K162" s="36"/>
      <c r="L162" s="37"/>
      <c r="M162" s="47"/>
    </row>
    <row r="163" spans="1:13" ht="15" customHeight="1">
      <c r="A163" s="48">
        <v>125</v>
      </c>
      <c r="B163" s="3" t="s">
        <v>59</v>
      </c>
      <c r="C163" s="42"/>
      <c r="D163" s="43"/>
      <c r="E163" s="42" t="s">
        <v>375</v>
      </c>
      <c r="F163" s="42" t="s">
        <v>419</v>
      </c>
      <c r="G163" s="42" t="s">
        <v>72</v>
      </c>
      <c r="H163" s="44" t="s">
        <v>420</v>
      </c>
      <c r="I163" s="45">
        <v>99</v>
      </c>
      <c r="J163" s="45">
        <v>2058</v>
      </c>
      <c r="K163" s="36"/>
      <c r="L163" s="37"/>
      <c r="M163" s="47"/>
    </row>
    <row r="164" spans="1:13" ht="15" customHeight="1">
      <c r="A164" s="48" t="s">
        <v>59</v>
      </c>
      <c r="B164" s="3" t="s">
        <v>59</v>
      </c>
      <c r="C164" s="3"/>
      <c r="D164" s="3"/>
      <c r="E164" s="3"/>
      <c r="F164" s="3"/>
      <c r="G164" s="3"/>
      <c r="H164" s="3" t="s">
        <v>31</v>
      </c>
      <c r="I164" s="36">
        <f>SUM(I158:I163)</f>
        <v>131</v>
      </c>
      <c r="J164" s="36">
        <f>SUM(J158:J163)</f>
        <v>2444</v>
      </c>
      <c r="K164" s="36">
        <v>2500</v>
      </c>
      <c r="L164" s="37">
        <v>2.33</v>
      </c>
      <c r="M164" s="47">
        <f>K164*L164</f>
        <v>5825</v>
      </c>
    </row>
    <row r="165" spans="1:13" ht="15" customHeight="1">
      <c r="A165" s="48">
        <v>126</v>
      </c>
      <c r="B165" s="3">
        <v>39</v>
      </c>
      <c r="C165" s="42" t="s">
        <v>421</v>
      </c>
      <c r="D165" s="46" t="s">
        <v>18</v>
      </c>
      <c r="E165" s="42" t="s">
        <v>422</v>
      </c>
      <c r="F165" s="42" t="s">
        <v>423</v>
      </c>
      <c r="G165" s="92" t="s">
        <v>424</v>
      </c>
      <c r="H165" s="44" t="s">
        <v>425</v>
      </c>
      <c r="I165" s="45">
        <v>2</v>
      </c>
      <c r="J165" s="45">
        <v>468</v>
      </c>
      <c r="K165" s="36"/>
      <c r="L165" s="37"/>
      <c r="M165" s="47"/>
    </row>
    <row r="166" spans="1:13" ht="15" customHeight="1">
      <c r="A166" s="48">
        <v>127</v>
      </c>
      <c r="B166" s="3" t="s">
        <v>59</v>
      </c>
      <c r="C166" s="42"/>
      <c r="D166" s="43"/>
      <c r="E166" s="42" t="s">
        <v>422</v>
      </c>
      <c r="F166" s="42" t="s">
        <v>426</v>
      </c>
      <c r="G166" s="92" t="s">
        <v>427</v>
      </c>
      <c r="H166" s="44" t="s">
        <v>428</v>
      </c>
      <c r="I166" s="45">
        <v>76</v>
      </c>
      <c r="J166" s="45">
        <v>2029</v>
      </c>
      <c r="K166" s="36"/>
      <c r="L166" s="37"/>
      <c r="M166" s="47"/>
    </row>
    <row r="167" spans="1:13" ht="15" customHeight="1">
      <c r="A167" s="48">
        <v>128</v>
      </c>
      <c r="B167" s="3" t="s">
        <v>59</v>
      </c>
      <c r="C167" s="42"/>
      <c r="D167" s="43"/>
      <c r="E167" s="42" t="s">
        <v>422</v>
      </c>
      <c r="F167" s="42" t="s">
        <v>429</v>
      </c>
      <c r="G167" s="92" t="s">
        <v>427</v>
      </c>
      <c r="H167" s="44" t="s">
        <v>430</v>
      </c>
      <c r="I167" s="45">
        <v>126</v>
      </c>
      <c r="J167" s="45">
        <v>1908</v>
      </c>
      <c r="K167" s="36"/>
      <c r="L167" s="37"/>
      <c r="M167" s="47"/>
    </row>
    <row r="168" spans="1:13" ht="15" customHeight="1">
      <c r="A168" s="48" t="s">
        <v>59</v>
      </c>
      <c r="B168" s="3" t="s">
        <v>59</v>
      </c>
      <c r="C168" s="3"/>
      <c r="D168" s="3"/>
      <c r="E168" s="3"/>
      <c r="F168" s="3"/>
      <c r="G168" s="3"/>
      <c r="H168" s="3" t="s">
        <v>18</v>
      </c>
      <c r="I168" s="36">
        <f>SUM(I165:I167)</f>
        <v>204</v>
      </c>
      <c r="J168" s="36">
        <f>SUM(J165:J167)</f>
        <v>4405</v>
      </c>
      <c r="K168" s="36">
        <v>4405</v>
      </c>
      <c r="L168" s="37">
        <v>2.33</v>
      </c>
      <c r="M168" s="47">
        <f>K168*L168</f>
        <v>10263.65</v>
      </c>
    </row>
    <row r="169" spans="1:13" ht="15" customHeight="1">
      <c r="A169" s="48">
        <v>129</v>
      </c>
      <c r="B169" s="3">
        <v>40</v>
      </c>
      <c r="C169" s="42" t="s">
        <v>431</v>
      </c>
      <c r="D169" s="46" t="s">
        <v>18</v>
      </c>
      <c r="E169" s="42" t="s">
        <v>422</v>
      </c>
      <c r="F169" s="42" t="s">
        <v>432</v>
      </c>
      <c r="G169" s="42" t="s">
        <v>89</v>
      </c>
      <c r="H169" s="44" t="s">
        <v>433</v>
      </c>
      <c r="I169" s="45">
        <v>35</v>
      </c>
      <c r="J169" s="45">
        <v>799</v>
      </c>
      <c r="K169" s="36"/>
      <c r="L169" s="37"/>
      <c r="M169" s="47"/>
    </row>
    <row r="170" spans="1:13" ht="15" customHeight="1">
      <c r="A170" s="48" t="s">
        <v>59</v>
      </c>
      <c r="B170" s="3" t="s">
        <v>59</v>
      </c>
      <c r="C170" s="101"/>
      <c r="D170" s="96"/>
      <c r="E170" s="101"/>
      <c r="F170" s="101"/>
      <c r="G170" s="101"/>
      <c r="H170" s="112" t="s">
        <v>18</v>
      </c>
      <c r="I170" s="97">
        <f>SUM(I169)</f>
        <v>35</v>
      </c>
      <c r="J170" s="97">
        <f t="shared" ref="J170" si="0">SUM(J169)</f>
        <v>799</v>
      </c>
      <c r="K170" s="36">
        <v>799</v>
      </c>
      <c r="L170" s="37">
        <v>4.5</v>
      </c>
      <c r="M170" s="47">
        <f>K170*L170</f>
        <v>3595.5</v>
      </c>
    </row>
    <row r="171" spans="1:13" ht="15" customHeight="1">
      <c r="A171" s="48">
        <v>130</v>
      </c>
      <c r="B171" s="3">
        <v>41</v>
      </c>
      <c r="C171" s="42" t="s">
        <v>434</v>
      </c>
      <c r="D171" s="46" t="s">
        <v>31</v>
      </c>
      <c r="E171" s="42" t="s">
        <v>422</v>
      </c>
      <c r="F171" s="42" t="s">
        <v>435</v>
      </c>
      <c r="G171" s="42" t="s">
        <v>436</v>
      </c>
      <c r="H171" s="44" t="s">
        <v>437</v>
      </c>
      <c r="I171" s="45">
        <v>2</v>
      </c>
      <c r="J171" s="45">
        <v>14</v>
      </c>
      <c r="K171" s="36"/>
      <c r="L171" s="37"/>
      <c r="M171" s="47"/>
    </row>
    <row r="172" spans="1:13" ht="15" customHeight="1">
      <c r="A172" s="48">
        <v>131</v>
      </c>
      <c r="B172" s="3" t="s">
        <v>59</v>
      </c>
      <c r="C172" s="42"/>
      <c r="D172" s="43"/>
      <c r="E172" s="42" t="s">
        <v>422</v>
      </c>
      <c r="F172" s="42" t="s">
        <v>438</v>
      </c>
      <c r="G172" s="42" t="s">
        <v>439</v>
      </c>
      <c r="H172" s="44" t="s">
        <v>440</v>
      </c>
      <c r="I172" s="45">
        <v>15</v>
      </c>
      <c r="J172" s="45">
        <v>186</v>
      </c>
      <c r="K172" s="36"/>
      <c r="L172" s="37"/>
      <c r="M172" s="47"/>
    </row>
    <row r="173" spans="1:13" ht="15" customHeight="1">
      <c r="A173" s="48">
        <v>132</v>
      </c>
      <c r="B173" s="3" t="s">
        <v>59</v>
      </c>
      <c r="C173" s="42"/>
      <c r="D173" s="43"/>
      <c r="E173" s="42" t="s">
        <v>422</v>
      </c>
      <c r="F173" s="42" t="s">
        <v>441</v>
      </c>
      <c r="G173" s="42" t="s">
        <v>442</v>
      </c>
      <c r="H173" s="44" t="s">
        <v>582</v>
      </c>
      <c r="I173" s="45">
        <v>2</v>
      </c>
      <c r="J173" s="45">
        <v>18</v>
      </c>
      <c r="K173" s="36"/>
      <c r="L173" s="37"/>
      <c r="M173" s="47"/>
    </row>
    <row r="174" spans="1:13" ht="15" customHeight="1">
      <c r="A174" s="48">
        <v>133</v>
      </c>
      <c r="B174" s="3" t="s">
        <v>59</v>
      </c>
      <c r="C174" s="42"/>
      <c r="D174" s="43"/>
      <c r="E174" s="42" t="s">
        <v>422</v>
      </c>
      <c r="F174" s="42" t="s">
        <v>443</v>
      </c>
      <c r="G174" s="42" t="s">
        <v>34</v>
      </c>
      <c r="H174" s="44" t="s">
        <v>444</v>
      </c>
      <c r="I174" s="45">
        <v>13</v>
      </c>
      <c r="J174" s="45">
        <v>78</v>
      </c>
      <c r="K174" s="36"/>
      <c r="L174" s="37"/>
      <c r="M174" s="47"/>
    </row>
    <row r="175" spans="1:13" ht="15" customHeight="1">
      <c r="A175" s="48">
        <v>134</v>
      </c>
      <c r="B175" s="3" t="s">
        <v>59</v>
      </c>
      <c r="C175" s="42"/>
      <c r="D175" s="43"/>
      <c r="E175" s="42" t="s">
        <v>422</v>
      </c>
      <c r="F175" s="42" t="s">
        <v>445</v>
      </c>
      <c r="G175" s="42" t="s">
        <v>74</v>
      </c>
      <c r="H175" s="44" t="s">
        <v>446</v>
      </c>
      <c r="I175" s="45">
        <v>14</v>
      </c>
      <c r="J175" s="45">
        <v>330</v>
      </c>
      <c r="K175" s="36"/>
      <c r="L175" s="37"/>
      <c r="M175" s="47"/>
    </row>
    <row r="176" spans="1:13" ht="15" customHeight="1">
      <c r="A176" s="48">
        <v>135</v>
      </c>
      <c r="B176" s="3" t="s">
        <v>59</v>
      </c>
      <c r="C176" s="42"/>
      <c r="D176" s="43"/>
      <c r="E176" s="42" t="s">
        <v>422</v>
      </c>
      <c r="F176" s="42" t="s">
        <v>447</v>
      </c>
      <c r="G176" s="42" t="s">
        <v>84</v>
      </c>
      <c r="H176" s="44" t="s">
        <v>448</v>
      </c>
      <c r="I176" s="45">
        <v>12</v>
      </c>
      <c r="J176" s="45">
        <v>72</v>
      </c>
      <c r="K176" s="36"/>
      <c r="L176" s="37"/>
      <c r="M176" s="47"/>
    </row>
    <row r="177" spans="1:13" ht="15" customHeight="1">
      <c r="A177" s="48">
        <v>136</v>
      </c>
      <c r="B177" s="3" t="s">
        <v>59</v>
      </c>
      <c r="C177" s="42"/>
      <c r="D177" s="43"/>
      <c r="E177" s="42" t="s">
        <v>422</v>
      </c>
      <c r="F177" s="42" t="s">
        <v>449</v>
      </c>
      <c r="G177" s="42" t="s">
        <v>450</v>
      </c>
      <c r="H177" s="44" t="s">
        <v>451</v>
      </c>
      <c r="I177" s="45">
        <v>7</v>
      </c>
      <c r="J177" s="45">
        <v>52</v>
      </c>
      <c r="K177" s="36"/>
      <c r="L177" s="37"/>
      <c r="M177" s="47"/>
    </row>
    <row r="178" spans="1:13" ht="15" customHeight="1">
      <c r="A178" s="48">
        <v>137</v>
      </c>
      <c r="B178" s="3" t="s">
        <v>59</v>
      </c>
      <c r="C178" s="42"/>
      <c r="D178" s="43"/>
      <c r="E178" s="42" t="s">
        <v>422</v>
      </c>
      <c r="F178" s="42" t="s">
        <v>452</v>
      </c>
      <c r="G178" s="42" t="s">
        <v>453</v>
      </c>
      <c r="H178" s="44" t="s">
        <v>454</v>
      </c>
      <c r="I178" s="45">
        <v>20</v>
      </c>
      <c r="J178" s="45">
        <v>423</v>
      </c>
      <c r="K178" s="36"/>
      <c r="L178" s="37"/>
      <c r="M178" s="47"/>
    </row>
    <row r="179" spans="1:13" ht="15" customHeight="1">
      <c r="A179" s="48">
        <v>138</v>
      </c>
      <c r="B179" s="3" t="s">
        <v>59</v>
      </c>
      <c r="C179" s="42"/>
      <c r="D179" s="43"/>
      <c r="E179" s="42" t="s">
        <v>422</v>
      </c>
      <c r="F179" s="42" t="s">
        <v>455</v>
      </c>
      <c r="G179" s="42" t="s">
        <v>456</v>
      </c>
      <c r="H179" s="44" t="s">
        <v>457</v>
      </c>
      <c r="I179" s="45">
        <v>11</v>
      </c>
      <c r="J179" s="45">
        <v>175</v>
      </c>
      <c r="K179" s="36"/>
      <c r="L179" s="37"/>
      <c r="M179" s="47"/>
    </row>
    <row r="180" spans="1:13" ht="15" customHeight="1">
      <c r="A180" s="48">
        <v>139</v>
      </c>
      <c r="B180" s="3" t="s">
        <v>59</v>
      </c>
      <c r="C180" s="42"/>
      <c r="D180" s="43"/>
      <c r="E180" s="42" t="s">
        <v>422</v>
      </c>
      <c r="F180" s="42" t="s">
        <v>458</v>
      </c>
      <c r="G180" s="42" t="s">
        <v>87</v>
      </c>
      <c r="H180" s="44" t="s">
        <v>459</v>
      </c>
      <c r="I180" s="45">
        <v>4</v>
      </c>
      <c r="J180" s="45">
        <v>22</v>
      </c>
      <c r="K180" s="36"/>
      <c r="L180" s="37"/>
      <c r="M180" s="47"/>
    </row>
    <row r="181" spans="1:13" ht="15" customHeight="1">
      <c r="A181" s="48">
        <v>140</v>
      </c>
      <c r="B181" s="3" t="s">
        <v>59</v>
      </c>
      <c r="C181" s="42"/>
      <c r="D181" s="43"/>
      <c r="E181" s="42" t="s">
        <v>422</v>
      </c>
      <c r="F181" s="42" t="s">
        <v>460</v>
      </c>
      <c r="G181" s="42" t="s">
        <v>436</v>
      </c>
      <c r="H181" s="44" t="s">
        <v>461</v>
      </c>
      <c r="I181" s="45">
        <v>3</v>
      </c>
      <c r="J181" s="45">
        <v>31</v>
      </c>
      <c r="K181" s="36"/>
      <c r="L181" s="37"/>
      <c r="M181" s="47"/>
    </row>
    <row r="182" spans="1:13" ht="15" customHeight="1">
      <c r="A182" s="48">
        <v>141</v>
      </c>
      <c r="B182" s="3" t="s">
        <v>59</v>
      </c>
      <c r="C182" s="42"/>
      <c r="D182" s="43"/>
      <c r="E182" s="42" t="s">
        <v>422</v>
      </c>
      <c r="F182" s="42" t="s">
        <v>462</v>
      </c>
      <c r="G182" s="42" t="s">
        <v>463</v>
      </c>
      <c r="H182" s="44" t="s">
        <v>464</v>
      </c>
      <c r="I182" s="45">
        <v>3</v>
      </c>
      <c r="J182" s="45">
        <v>61</v>
      </c>
      <c r="K182" s="36"/>
      <c r="L182" s="37"/>
      <c r="M182" s="47"/>
    </row>
    <row r="183" spans="1:13" ht="15" customHeight="1">
      <c r="A183" s="48">
        <v>142</v>
      </c>
      <c r="B183" s="3" t="s">
        <v>59</v>
      </c>
      <c r="C183" s="42"/>
      <c r="D183" s="43"/>
      <c r="E183" s="42" t="s">
        <v>422</v>
      </c>
      <c r="F183" s="42" t="s">
        <v>465</v>
      </c>
      <c r="G183" s="42" t="s">
        <v>466</v>
      </c>
      <c r="H183" s="44" t="s">
        <v>467</v>
      </c>
      <c r="I183" s="45">
        <v>15</v>
      </c>
      <c r="J183" s="45">
        <v>358</v>
      </c>
      <c r="K183" s="36"/>
      <c r="L183" s="37"/>
      <c r="M183" s="47"/>
    </row>
    <row r="184" spans="1:13" ht="15" customHeight="1">
      <c r="A184" s="48">
        <v>143</v>
      </c>
      <c r="B184" s="3" t="s">
        <v>59</v>
      </c>
      <c r="C184" s="42"/>
      <c r="D184" s="43"/>
      <c r="E184" s="42" t="s">
        <v>422</v>
      </c>
      <c r="F184" s="42" t="s">
        <v>468</v>
      </c>
      <c r="G184" s="44" t="s">
        <v>408</v>
      </c>
      <c r="H184" s="44" t="s">
        <v>469</v>
      </c>
      <c r="I184" s="45">
        <v>12</v>
      </c>
      <c r="J184" s="45">
        <v>170</v>
      </c>
      <c r="K184" s="36"/>
      <c r="L184" s="37"/>
      <c r="M184" s="47"/>
    </row>
    <row r="185" spans="1:13" ht="15" customHeight="1">
      <c r="A185" s="48" t="s">
        <v>59</v>
      </c>
      <c r="B185" s="3" t="s">
        <v>59</v>
      </c>
      <c r="C185" s="3"/>
      <c r="D185" s="3"/>
      <c r="E185" s="3"/>
      <c r="F185" s="3"/>
      <c r="G185" s="3"/>
      <c r="H185" s="3" t="s">
        <v>31</v>
      </c>
      <c r="I185" s="36">
        <f>SUM(I171:I184)</f>
        <v>133</v>
      </c>
      <c r="J185" s="36">
        <f>SUM(J171:J184)</f>
        <v>1990</v>
      </c>
      <c r="K185" s="36">
        <v>1990</v>
      </c>
      <c r="L185" s="37">
        <v>2.33</v>
      </c>
      <c r="M185" s="47">
        <f>K185*L185</f>
        <v>4636.7</v>
      </c>
    </row>
    <row r="186" spans="1:13" ht="15" customHeight="1">
      <c r="A186" s="48">
        <v>144</v>
      </c>
      <c r="B186" s="3">
        <v>42</v>
      </c>
      <c r="C186" s="42" t="s">
        <v>470</v>
      </c>
      <c r="D186" s="43" t="s">
        <v>31</v>
      </c>
      <c r="E186" s="42" t="s">
        <v>422</v>
      </c>
      <c r="F186" s="42" t="s">
        <v>471</v>
      </c>
      <c r="G186" s="42" t="s">
        <v>472</v>
      </c>
      <c r="H186" s="44" t="s">
        <v>473</v>
      </c>
      <c r="I186" s="45">
        <v>27</v>
      </c>
      <c r="J186" s="45">
        <v>1048</v>
      </c>
      <c r="K186" s="36"/>
      <c r="L186" s="37"/>
      <c r="M186" s="47"/>
    </row>
    <row r="187" spans="1:13" ht="15" customHeight="1">
      <c r="A187" s="48">
        <v>145</v>
      </c>
      <c r="B187" s="3" t="s">
        <v>59</v>
      </c>
      <c r="C187" s="42"/>
      <c r="D187" s="43"/>
      <c r="E187" s="42" t="s">
        <v>422</v>
      </c>
      <c r="F187" s="42" t="s">
        <v>474</v>
      </c>
      <c r="G187" s="42" t="s">
        <v>71</v>
      </c>
      <c r="H187" s="44" t="s">
        <v>475</v>
      </c>
      <c r="I187" s="45">
        <v>31</v>
      </c>
      <c r="J187" s="45">
        <v>862</v>
      </c>
      <c r="K187" s="36"/>
      <c r="L187" s="37"/>
      <c r="M187" s="47"/>
    </row>
    <row r="188" spans="1:13" ht="15" customHeight="1">
      <c r="A188" s="48">
        <v>146</v>
      </c>
      <c r="B188" s="3" t="s">
        <v>59</v>
      </c>
      <c r="C188" s="42"/>
      <c r="D188" s="43"/>
      <c r="E188" s="42" t="s">
        <v>422</v>
      </c>
      <c r="F188" s="42" t="s">
        <v>476</v>
      </c>
      <c r="G188" s="42" t="s">
        <v>81</v>
      </c>
      <c r="H188" s="44" t="s">
        <v>477</v>
      </c>
      <c r="I188" s="45">
        <v>23</v>
      </c>
      <c r="J188" s="45">
        <v>828</v>
      </c>
      <c r="K188" s="36"/>
      <c r="L188" s="37"/>
      <c r="M188" s="47"/>
    </row>
    <row r="189" spans="1:13" ht="15" customHeight="1">
      <c r="A189" s="48">
        <v>147</v>
      </c>
      <c r="B189" s="3" t="s">
        <v>59</v>
      </c>
      <c r="C189" s="42"/>
      <c r="D189" s="43"/>
      <c r="E189" s="42" t="s">
        <v>422</v>
      </c>
      <c r="F189" s="42" t="s">
        <v>478</v>
      </c>
      <c r="G189" s="90" t="s">
        <v>91</v>
      </c>
      <c r="H189" s="44" t="s">
        <v>479</v>
      </c>
      <c r="I189" s="45">
        <v>9</v>
      </c>
      <c r="J189" s="45">
        <v>91</v>
      </c>
      <c r="K189" s="36"/>
      <c r="L189" s="37"/>
      <c r="M189" s="47"/>
    </row>
    <row r="190" spans="1:13" ht="15" customHeight="1">
      <c r="A190" s="48">
        <v>148</v>
      </c>
      <c r="B190" s="3" t="s">
        <v>59</v>
      </c>
      <c r="C190" s="42"/>
      <c r="D190" s="43"/>
      <c r="E190" s="42" t="s">
        <v>422</v>
      </c>
      <c r="F190" s="42" t="s">
        <v>480</v>
      </c>
      <c r="G190" s="42" t="s">
        <v>481</v>
      </c>
      <c r="H190" s="44" t="s">
        <v>482</v>
      </c>
      <c r="I190" s="45">
        <v>1</v>
      </c>
      <c r="J190" s="45">
        <v>7</v>
      </c>
      <c r="K190" s="36"/>
      <c r="L190" s="37"/>
      <c r="M190" s="47"/>
    </row>
    <row r="191" spans="1:13" ht="15" customHeight="1">
      <c r="A191" s="48" t="s">
        <v>59</v>
      </c>
      <c r="B191" s="3" t="s">
        <v>59</v>
      </c>
      <c r="C191" s="3"/>
      <c r="D191" s="3"/>
      <c r="E191" s="3"/>
      <c r="F191" s="3"/>
      <c r="G191" s="3"/>
      <c r="H191" s="3" t="s">
        <v>31</v>
      </c>
      <c r="I191" s="36">
        <f>SUM(I186:I190)</f>
        <v>91</v>
      </c>
      <c r="J191" s="36">
        <f>SUM(J186:J190)</f>
        <v>2836</v>
      </c>
      <c r="K191" s="36">
        <v>2836</v>
      </c>
      <c r="L191" s="37">
        <v>2.33</v>
      </c>
      <c r="M191" s="47">
        <f>K191*L191</f>
        <v>6607.88</v>
      </c>
    </row>
    <row r="192" spans="1:13" ht="15" customHeight="1">
      <c r="A192" s="48">
        <v>149</v>
      </c>
      <c r="B192" s="3">
        <v>43</v>
      </c>
      <c r="C192" s="42" t="s">
        <v>483</v>
      </c>
      <c r="D192" s="43" t="s">
        <v>31</v>
      </c>
      <c r="E192" s="42" t="s">
        <v>422</v>
      </c>
      <c r="F192" s="42" t="s">
        <v>484</v>
      </c>
      <c r="G192" s="42" t="s">
        <v>485</v>
      </c>
      <c r="H192" s="44" t="s">
        <v>583</v>
      </c>
      <c r="I192" s="45">
        <v>54</v>
      </c>
      <c r="J192" s="45">
        <v>763</v>
      </c>
      <c r="K192" s="36"/>
      <c r="L192" s="37"/>
      <c r="M192" s="47"/>
    </row>
    <row r="193" spans="1:13" ht="15" customHeight="1">
      <c r="A193" s="48">
        <v>150</v>
      </c>
      <c r="B193" s="3" t="s">
        <v>59</v>
      </c>
      <c r="C193" s="42"/>
      <c r="D193" s="43"/>
      <c r="E193" s="42" t="s">
        <v>422</v>
      </c>
      <c r="F193" s="42" t="s">
        <v>486</v>
      </c>
      <c r="G193" s="42" t="s">
        <v>485</v>
      </c>
      <c r="H193" s="44" t="s">
        <v>487</v>
      </c>
      <c r="I193" s="45">
        <v>44</v>
      </c>
      <c r="J193" s="45">
        <v>645</v>
      </c>
      <c r="K193" s="36"/>
      <c r="L193" s="37"/>
      <c r="M193" s="47"/>
    </row>
    <row r="194" spans="1:13" ht="15" customHeight="1">
      <c r="A194" s="48">
        <v>151</v>
      </c>
      <c r="B194" s="3" t="s">
        <v>59</v>
      </c>
      <c r="C194" s="42"/>
      <c r="D194" s="43"/>
      <c r="E194" s="42" t="s">
        <v>422</v>
      </c>
      <c r="F194" s="42" t="s">
        <v>488</v>
      </c>
      <c r="G194" s="42" t="s">
        <v>32</v>
      </c>
      <c r="H194" s="44" t="s">
        <v>489</v>
      </c>
      <c r="I194" s="45">
        <v>6</v>
      </c>
      <c r="J194" s="45">
        <v>83</v>
      </c>
      <c r="K194" s="36"/>
      <c r="L194" s="37"/>
      <c r="M194" s="47"/>
    </row>
    <row r="195" spans="1:13" ht="15" customHeight="1">
      <c r="A195" s="48">
        <v>152</v>
      </c>
      <c r="B195" s="3" t="s">
        <v>59</v>
      </c>
      <c r="C195" s="42"/>
      <c r="D195" s="43"/>
      <c r="E195" s="42" t="s">
        <v>422</v>
      </c>
      <c r="F195" s="42" t="s">
        <v>490</v>
      </c>
      <c r="G195" s="42" t="s">
        <v>491</v>
      </c>
      <c r="H195" s="44" t="s">
        <v>492</v>
      </c>
      <c r="I195" s="45">
        <v>2</v>
      </c>
      <c r="J195" s="45">
        <v>15</v>
      </c>
      <c r="K195" s="36"/>
      <c r="L195" s="37"/>
      <c r="M195" s="47"/>
    </row>
    <row r="196" spans="1:13" ht="15" customHeight="1">
      <c r="A196" s="48">
        <v>153</v>
      </c>
      <c r="B196" s="3" t="s">
        <v>59</v>
      </c>
      <c r="C196" s="42"/>
      <c r="D196" s="43"/>
      <c r="E196" s="42" t="s">
        <v>422</v>
      </c>
      <c r="F196" s="42" t="s">
        <v>493</v>
      </c>
      <c r="G196" s="42" t="s">
        <v>55</v>
      </c>
      <c r="H196" s="44" t="s">
        <v>494</v>
      </c>
      <c r="I196" s="45">
        <v>47</v>
      </c>
      <c r="J196" s="45">
        <v>476</v>
      </c>
      <c r="K196" s="36"/>
      <c r="L196" s="37"/>
      <c r="M196" s="47"/>
    </row>
    <row r="197" spans="1:13" ht="15" customHeight="1">
      <c r="A197" s="48" t="s">
        <v>59</v>
      </c>
      <c r="B197" s="3" t="s">
        <v>59</v>
      </c>
      <c r="C197" s="3"/>
      <c r="D197" s="3"/>
      <c r="E197" s="3"/>
      <c r="F197" s="3"/>
      <c r="G197" s="3"/>
      <c r="H197" s="3" t="s">
        <v>31</v>
      </c>
      <c r="I197" s="36">
        <f>SUM(I192:I196)</f>
        <v>153</v>
      </c>
      <c r="J197" s="36">
        <f>SUM(J192:J196)</f>
        <v>1982</v>
      </c>
      <c r="K197" s="36">
        <v>1982</v>
      </c>
      <c r="L197" s="37">
        <v>2.33</v>
      </c>
      <c r="M197" s="47">
        <f>K197*L197</f>
        <v>4618.0600000000004</v>
      </c>
    </row>
    <row r="198" spans="1:13" ht="15" customHeight="1">
      <c r="A198" s="48">
        <v>154</v>
      </c>
      <c r="B198" s="3">
        <v>44</v>
      </c>
      <c r="C198" s="42" t="s">
        <v>495</v>
      </c>
      <c r="D198" s="43" t="s">
        <v>31</v>
      </c>
      <c r="E198" s="42" t="s">
        <v>496</v>
      </c>
      <c r="F198" s="42" t="s">
        <v>497</v>
      </c>
      <c r="G198" s="42" t="s">
        <v>67</v>
      </c>
      <c r="H198" s="44" t="s">
        <v>584</v>
      </c>
      <c r="I198" s="45">
        <v>146</v>
      </c>
      <c r="J198" s="45">
        <v>2214</v>
      </c>
      <c r="K198" s="36"/>
      <c r="L198" s="37"/>
      <c r="M198" s="47"/>
    </row>
    <row r="199" spans="1:13" ht="15" customHeight="1">
      <c r="A199" s="48" t="s">
        <v>59</v>
      </c>
      <c r="B199" s="3" t="s">
        <v>59</v>
      </c>
      <c r="C199" s="3"/>
      <c r="D199" s="3"/>
      <c r="E199" s="3"/>
      <c r="F199" s="3"/>
      <c r="G199" s="3"/>
      <c r="H199" s="3" t="s">
        <v>31</v>
      </c>
      <c r="I199" s="36">
        <v>146</v>
      </c>
      <c r="J199" s="36">
        <v>2214</v>
      </c>
      <c r="K199" s="36">
        <v>2214</v>
      </c>
      <c r="L199" s="37">
        <v>2.33</v>
      </c>
      <c r="M199" s="47">
        <f>K199*L199</f>
        <v>5158.62</v>
      </c>
    </row>
    <row r="200" spans="1:13" ht="15" customHeight="1">
      <c r="A200" s="48">
        <v>155</v>
      </c>
      <c r="B200" s="3">
        <v>45</v>
      </c>
      <c r="C200" s="42" t="s">
        <v>498</v>
      </c>
      <c r="D200" s="43" t="s">
        <v>31</v>
      </c>
      <c r="E200" s="42" t="s">
        <v>496</v>
      </c>
      <c r="F200" s="42" t="s">
        <v>499</v>
      </c>
      <c r="G200" s="42" t="s">
        <v>39</v>
      </c>
      <c r="H200" s="44" t="s">
        <v>500</v>
      </c>
      <c r="I200" s="45">
        <v>152</v>
      </c>
      <c r="J200" s="45">
        <v>2420</v>
      </c>
      <c r="K200" s="36"/>
      <c r="L200" s="37"/>
      <c r="M200" s="47"/>
    </row>
    <row r="201" spans="1:13" ht="15" customHeight="1">
      <c r="A201" s="48">
        <v>156</v>
      </c>
      <c r="B201" s="3" t="s">
        <v>59</v>
      </c>
      <c r="C201" s="42"/>
      <c r="D201" s="43"/>
      <c r="E201" s="42" t="s">
        <v>496</v>
      </c>
      <c r="F201" s="42" t="s">
        <v>501</v>
      </c>
      <c r="G201" s="42" t="s">
        <v>502</v>
      </c>
      <c r="H201" s="44" t="s">
        <v>503</v>
      </c>
      <c r="I201" s="45">
        <v>64</v>
      </c>
      <c r="J201" s="45">
        <v>526</v>
      </c>
      <c r="K201" s="36"/>
      <c r="L201" s="37"/>
      <c r="M201" s="47"/>
    </row>
    <row r="202" spans="1:13" ht="15" customHeight="1">
      <c r="A202" s="48" t="s">
        <v>59</v>
      </c>
      <c r="B202" s="3" t="s">
        <v>59</v>
      </c>
      <c r="C202" s="3"/>
      <c r="D202" s="3"/>
      <c r="E202" s="3"/>
      <c r="F202" s="3"/>
      <c r="G202" s="3"/>
      <c r="H202" s="3" t="s">
        <v>31</v>
      </c>
      <c r="I202" s="36">
        <f>SUM(I200:I201)</f>
        <v>216</v>
      </c>
      <c r="J202" s="36">
        <f>SUM(J200:J201)</f>
        <v>2946</v>
      </c>
      <c r="K202" s="36">
        <v>2946</v>
      </c>
      <c r="L202" s="37">
        <v>2.33</v>
      </c>
      <c r="M202" s="47">
        <f>K202*L202</f>
        <v>6864.18</v>
      </c>
    </row>
    <row r="203" spans="1:13" ht="15" customHeight="1">
      <c r="A203" s="48">
        <v>157</v>
      </c>
      <c r="B203" s="3">
        <v>46</v>
      </c>
      <c r="C203" s="42" t="s">
        <v>504</v>
      </c>
      <c r="D203" s="43" t="s">
        <v>31</v>
      </c>
      <c r="E203" s="42" t="s">
        <v>496</v>
      </c>
      <c r="F203" s="42" t="s">
        <v>505</v>
      </c>
      <c r="G203" s="42" t="s">
        <v>45</v>
      </c>
      <c r="H203" s="44" t="s">
        <v>506</v>
      </c>
      <c r="I203" s="45">
        <v>27</v>
      </c>
      <c r="J203" s="45">
        <v>837</v>
      </c>
      <c r="K203" s="36"/>
      <c r="L203" s="37"/>
      <c r="M203" s="47"/>
    </row>
    <row r="204" spans="1:13" ht="15" customHeight="1">
      <c r="A204" s="48">
        <v>158</v>
      </c>
      <c r="B204" s="3" t="s">
        <v>59</v>
      </c>
      <c r="C204" s="42"/>
      <c r="D204" s="43"/>
      <c r="E204" s="42" t="s">
        <v>496</v>
      </c>
      <c r="F204" s="42" t="s">
        <v>507</v>
      </c>
      <c r="G204" s="42" t="s">
        <v>508</v>
      </c>
      <c r="H204" s="44" t="s">
        <v>509</v>
      </c>
      <c r="I204" s="45">
        <v>26</v>
      </c>
      <c r="J204" s="45">
        <v>731</v>
      </c>
      <c r="K204" s="36"/>
      <c r="L204" s="37"/>
      <c r="M204" s="47"/>
    </row>
    <row r="205" spans="1:13" ht="15" customHeight="1">
      <c r="A205" s="48" t="s">
        <v>59</v>
      </c>
      <c r="B205" s="3" t="s">
        <v>59</v>
      </c>
      <c r="C205" s="3"/>
      <c r="D205" s="3"/>
      <c r="E205" s="3"/>
      <c r="F205" s="3"/>
      <c r="G205" s="3"/>
      <c r="H205" s="3" t="s">
        <v>31</v>
      </c>
      <c r="I205" s="36">
        <f>SUM(I203:I204)</f>
        <v>53</v>
      </c>
      <c r="J205" s="36">
        <f>SUM(J203:J204)</f>
        <v>1568</v>
      </c>
      <c r="K205" s="36">
        <v>1568</v>
      </c>
      <c r="L205" s="37">
        <v>2.33</v>
      </c>
      <c r="M205" s="47">
        <f>K205*L205</f>
        <v>3653.44</v>
      </c>
    </row>
    <row r="206" spans="1:13" ht="15" customHeight="1">
      <c r="A206" s="48">
        <v>159</v>
      </c>
      <c r="B206" s="3">
        <v>47</v>
      </c>
      <c r="C206" s="100">
        <v>9516940</v>
      </c>
      <c r="D206" s="43" t="s">
        <v>31</v>
      </c>
      <c r="E206" s="42" t="s">
        <v>496</v>
      </c>
      <c r="F206" s="42" t="s">
        <v>510</v>
      </c>
      <c r="G206" s="42" t="s">
        <v>320</v>
      </c>
      <c r="H206" s="44" t="s">
        <v>511</v>
      </c>
      <c r="I206" s="45">
        <v>1</v>
      </c>
      <c r="J206" s="45">
        <v>7</v>
      </c>
      <c r="K206" s="36"/>
      <c r="L206" s="37"/>
      <c r="M206" s="47"/>
    </row>
    <row r="207" spans="1:13" ht="15" customHeight="1">
      <c r="A207" s="48">
        <v>160</v>
      </c>
      <c r="B207" s="3" t="s">
        <v>59</v>
      </c>
      <c r="C207" s="42"/>
      <c r="D207" s="43"/>
      <c r="E207" s="42" t="s">
        <v>496</v>
      </c>
      <c r="F207" s="42" t="s">
        <v>512</v>
      </c>
      <c r="G207" s="42" t="s">
        <v>513</v>
      </c>
      <c r="H207" s="44" t="s">
        <v>514</v>
      </c>
      <c r="I207" s="45">
        <v>17</v>
      </c>
      <c r="J207" s="45">
        <v>362</v>
      </c>
      <c r="K207" s="36"/>
      <c r="L207" s="37"/>
      <c r="M207" s="47"/>
    </row>
    <row r="208" spans="1:13" ht="15" customHeight="1">
      <c r="A208" s="48">
        <v>161</v>
      </c>
      <c r="B208" s="3" t="s">
        <v>59</v>
      </c>
      <c r="C208" s="42"/>
      <c r="D208" s="43"/>
      <c r="E208" s="42" t="s">
        <v>496</v>
      </c>
      <c r="F208" s="42" t="s">
        <v>515</v>
      </c>
      <c r="G208" s="42" t="s">
        <v>516</v>
      </c>
      <c r="H208" s="44" t="s">
        <v>517</v>
      </c>
      <c r="I208" s="45">
        <v>62</v>
      </c>
      <c r="J208" s="45">
        <v>2266</v>
      </c>
      <c r="K208" s="36"/>
      <c r="L208" s="37"/>
      <c r="M208" s="47"/>
    </row>
    <row r="209" spans="1:13" ht="15" customHeight="1">
      <c r="A209" s="48" t="s">
        <v>59</v>
      </c>
      <c r="B209" s="3" t="s">
        <v>59</v>
      </c>
      <c r="C209" s="3"/>
      <c r="D209" s="3"/>
      <c r="E209" s="3"/>
      <c r="F209" s="3"/>
      <c r="G209" s="3"/>
      <c r="H209" s="3" t="s">
        <v>31</v>
      </c>
      <c r="I209" s="36">
        <f>SUM(I206:I208)</f>
        <v>80</v>
      </c>
      <c r="J209" s="36">
        <f>SUM(J206:J208)</f>
        <v>2635</v>
      </c>
      <c r="K209" s="36">
        <v>2635</v>
      </c>
      <c r="L209" s="37">
        <v>2.33</v>
      </c>
      <c r="M209" s="47">
        <f>K209*L209</f>
        <v>6139.55</v>
      </c>
    </row>
    <row r="210" spans="1:13" ht="15" customHeight="1">
      <c r="A210" s="48">
        <v>162</v>
      </c>
      <c r="B210" s="3">
        <v>48</v>
      </c>
      <c r="C210" s="42" t="s">
        <v>518</v>
      </c>
      <c r="D210" s="43" t="s">
        <v>31</v>
      </c>
      <c r="E210" s="42" t="s">
        <v>496</v>
      </c>
      <c r="F210" s="42" t="s">
        <v>519</v>
      </c>
      <c r="G210" s="42" t="s">
        <v>520</v>
      </c>
      <c r="H210" s="44" t="s">
        <v>585</v>
      </c>
      <c r="I210" s="45">
        <v>72</v>
      </c>
      <c r="J210" s="45">
        <v>796</v>
      </c>
      <c r="K210" s="36"/>
      <c r="L210" s="37"/>
      <c r="M210" s="47"/>
    </row>
    <row r="211" spans="1:13" ht="15" customHeight="1">
      <c r="A211" s="48">
        <v>163</v>
      </c>
      <c r="B211" s="3" t="s">
        <v>59</v>
      </c>
      <c r="C211" s="42"/>
      <c r="D211" s="43"/>
      <c r="E211" s="42" t="s">
        <v>496</v>
      </c>
      <c r="F211" s="42" t="s">
        <v>521</v>
      </c>
      <c r="G211" s="42" t="s">
        <v>522</v>
      </c>
      <c r="H211" s="44" t="s">
        <v>586</v>
      </c>
      <c r="I211" s="45">
        <v>19</v>
      </c>
      <c r="J211" s="45">
        <v>104</v>
      </c>
      <c r="K211" s="36"/>
      <c r="L211" s="37"/>
      <c r="M211" s="47"/>
    </row>
    <row r="212" spans="1:13" ht="15" customHeight="1">
      <c r="A212" s="48">
        <v>164</v>
      </c>
      <c r="B212" s="3" t="s">
        <v>59</v>
      </c>
      <c r="C212" s="42"/>
      <c r="D212" s="43"/>
      <c r="E212" s="42" t="s">
        <v>496</v>
      </c>
      <c r="F212" s="42" t="s">
        <v>523</v>
      </c>
      <c r="G212" s="42" t="s">
        <v>524</v>
      </c>
      <c r="H212" s="44" t="s">
        <v>587</v>
      </c>
      <c r="I212" s="45">
        <v>171</v>
      </c>
      <c r="J212" s="45">
        <v>3018</v>
      </c>
      <c r="K212" s="36"/>
      <c r="L212" s="37"/>
      <c r="M212" s="47"/>
    </row>
    <row r="213" spans="1:13" ht="15" customHeight="1">
      <c r="A213" s="48">
        <v>165</v>
      </c>
      <c r="B213" s="3" t="s">
        <v>59</v>
      </c>
      <c r="C213" s="42"/>
      <c r="D213" s="43"/>
      <c r="E213" s="42" t="s">
        <v>496</v>
      </c>
      <c r="F213" s="42" t="s">
        <v>525</v>
      </c>
      <c r="G213" s="42" t="s">
        <v>47</v>
      </c>
      <c r="H213" s="44" t="s">
        <v>526</v>
      </c>
      <c r="I213" s="45">
        <v>1</v>
      </c>
      <c r="J213" s="45">
        <v>7</v>
      </c>
      <c r="K213" s="36"/>
      <c r="L213" s="37"/>
      <c r="M213" s="47"/>
    </row>
    <row r="214" spans="1:13" ht="15" customHeight="1">
      <c r="A214" s="48" t="s">
        <v>59</v>
      </c>
      <c r="B214" s="3" t="s">
        <v>59</v>
      </c>
      <c r="C214" s="3"/>
      <c r="D214" s="3"/>
      <c r="E214" s="3"/>
      <c r="F214" s="3"/>
      <c r="G214" s="3"/>
      <c r="H214" s="3" t="s">
        <v>31</v>
      </c>
      <c r="I214" s="36">
        <f>SUM(I210:I213)</f>
        <v>263</v>
      </c>
      <c r="J214" s="36">
        <f>SUM(J210:J213)</f>
        <v>3925</v>
      </c>
      <c r="K214" s="36">
        <v>3925</v>
      </c>
      <c r="L214" s="37">
        <v>2.33</v>
      </c>
      <c r="M214" s="47">
        <f>K214*L214</f>
        <v>9145.25</v>
      </c>
    </row>
    <row r="215" spans="1:13" ht="15" customHeight="1">
      <c r="A215" s="48">
        <v>166</v>
      </c>
      <c r="B215" s="3">
        <v>49</v>
      </c>
      <c r="C215" s="42" t="s">
        <v>527</v>
      </c>
      <c r="D215" s="43" t="s">
        <v>31</v>
      </c>
      <c r="E215" s="42" t="s">
        <v>496</v>
      </c>
      <c r="F215" s="42" t="s">
        <v>528</v>
      </c>
      <c r="G215" s="42" t="s">
        <v>66</v>
      </c>
      <c r="H215" s="44" t="s">
        <v>588</v>
      </c>
      <c r="I215" s="45">
        <v>112</v>
      </c>
      <c r="J215" s="45">
        <v>2588</v>
      </c>
      <c r="K215" s="36"/>
      <c r="L215" s="37"/>
      <c r="M215" s="47"/>
    </row>
    <row r="216" spans="1:13" ht="15" customHeight="1">
      <c r="A216" s="48">
        <v>167</v>
      </c>
      <c r="B216" s="3" t="s">
        <v>59</v>
      </c>
      <c r="C216" s="42"/>
      <c r="D216" s="43"/>
      <c r="E216" s="42" t="s">
        <v>496</v>
      </c>
      <c r="F216" s="42" t="s">
        <v>529</v>
      </c>
      <c r="G216" s="42" t="s">
        <v>50</v>
      </c>
      <c r="H216" s="44" t="s">
        <v>530</v>
      </c>
      <c r="I216" s="45">
        <v>11</v>
      </c>
      <c r="J216" s="45">
        <v>218</v>
      </c>
      <c r="K216" s="36"/>
      <c r="L216" s="37"/>
      <c r="M216" s="47"/>
    </row>
    <row r="217" spans="1:13" ht="15" customHeight="1">
      <c r="A217" s="48" t="s">
        <v>59</v>
      </c>
      <c r="B217" s="3" t="s">
        <v>59</v>
      </c>
      <c r="C217" s="3"/>
      <c r="D217" s="3"/>
      <c r="E217" s="3"/>
      <c r="F217" s="3"/>
      <c r="G217" s="3"/>
      <c r="H217" s="3" t="s">
        <v>31</v>
      </c>
      <c r="I217" s="36">
        <f>SUM(I215:I216)</f>
        <v>123</v>
      </c>
      <c r="J217" s="36">
        <f>SUM(J215:J216)</f>
        <v>2806</v>
      </c>
      <c r="K217" s="36">
        <v>2806</v>
      </c>
      <c r="L217" s="37">
        <v>2.33</v>
      </c>
      <c r="M217" s="47">
        <f>K217*L217</f>
        <v>6537.9800000000005</v>
      </c>
    </row>
    <row r="218" spans="1:13" ht="15" customHeight="1">
      <c r="A218" s="48">
        <v>168</v>
      </c>
      <c r="B218" s="3">
        <v>50</v>
      </c>
      <c r="C218" s="42" t="s">
        <v>531</v>
      </c>
      <c r="D218" s="43" t="s">
        <v>31</v>
      </c>
      <c r="E218" s="42" t="s">
        <v>496</v>
      </c>
      <c r="F218" s="42" t="s">
        <v>532</v>
      </c>
      <c r="G218" s="42" t="s">
        <v>533</v>
      </c>
      <c r="H218" s="44" t="s">
        <v>589</v>
      </c>
      <c r="I218" s="45">
        <v>357</v>
      </c>
      <c r="J218" s="45">
        <v>5059</v>
      </c>
      <c r="K218" s="36"/>
      <c r="L218" s="37"/>
      <c r="M218" s="47"/>
    </row>
    <row r="219" spans="1:13" ht="15" customHeight="1">
      <c r="A219" s="48" t="s">
        <v>59</v>
      </c>
      <c r="B219" s="3" t="s">
        <v>59</v>
      </c>
      <c r="C219" s="3"/>
      <c r="D219" s="3"/>
      <c r="E219" s="3"/>
      <c r="F219" s="3"/>
      <c r="G219" s="3"/>
      <c r="H219" s="3" t="s">
        <v>31</v>
      </c>
      <c r="I219" s="36">
        <v>357</v>
      </c>
      <c r="J219" s="36">
        <v>5059</v>
      </c>
      <c r="K219" s="36">
        <v>5059</v>
      </c>
      <c r="L219" s="37">
        <v>2.33</v>
      </c>
      <c r="M219" s="47">
        <f>K219*L219</f>
        <v>11787.470000000001</v>
      </c>
    </row>
    <row r="220" spans="1:13" ht="15" customHeight="1">
      <c r="A220" s="48">
        <v>169</v>
      </c>
      <c r="B220" s="3">
        <v>51</v>
      </c>
      <c r="C220" s="42" t="s">
        <v>534</v>
      </c>
      <c r="D220" s="43" t="s">
        <v>31</v>
      </c>
      <c r="E220" s="42" t="s">
        <v>496</v>
      </c>
      <c r="F220" s="42" t="s">
        <v>535</v>
      </c>
      <c r="G220" s="42" t="s">
        <v>66</v>
      </c>
      <c r="H220" s="44" t="s">
        <v>536</v>
      </c>
      <c r="I220" s="45">
        <v>100</v>
      </c>
      <c r="J220" s="45">
        <v>2887</v>
      </c>
      <c r="K220" s="36"/>
      <c r="L220" s="37"/>
      <c r="M220" s="47"/>
    </row>
    <row r="221" spans="1:13" ht="15" customHeight="1">
      <c r="A221" s="48" t="s">
        <v>59</v>
      </c>
      <c r="B221" s="3" t="s">
        <v>59</v>
      </c>
      <c r="C221" s="3"/>
      <c r="D221" s="3"/>
      <c r="E221" s="3"/>
      <c r="F221" s="3"/>
      <c r="G221" s="3"/>
      <c r="H221" s="3" t="s">
        <v>31</v>
      </c>
      <c r="I221" s="36">
        <v>100</v>
      </c>
      <c r="J221" s="36">
        <v>2887</v>
      </c>
      <c r="K221" s="36">
        <v>2887</v>
      </c>
      <c r="L221" s="37">
        <v>2.33</v>
      </c>
      <c r="M221" s="47">
        <f>K221*L221</f>
        <v>6726.71</v>
      </c>
    </row>
    <row r="222" spans="1:13" ht="15" customHeight="1">
      <c r="A222" s="48">
        <v>170</v>
      </c>
      <c r="B222" s="3">
        <v>52</v>
      </c>
      <c r="C222" s="100">
        <v>9516807</v>
      </c>
      <c r="D222" s="43" t="s">
        <v>31</v>
      </c>
      <c r="E222" s="42" t="s">
        <v>496</v>
      </c>
      <c r="F222" s="42" t="s">
        <v>537</v>
      </c>
      <c r="G222" s="42" t="s">
        <v>41</v>
      </c>
      <c r="H222" s="44" t="s">
        <v>538</v>
      </c>
      <c r="I222" s="45">
        <v>110</v>
      </c>
      <c r="J222" s="45">
        <v>1891</v>
      </c>
      <c r="K222" s="36"/>
      <c r="L222" s="37"/>
      <c r="M222" s="47"/>
    </row>
    <row r="223" spans="1:13" ht="15" customHeight="1">
      <c r="A223" s="48">
        <v>171</v>
      </c>
      <c r="B223" s="3" t="s">
        <v>59</v>
      </c>
      <c r="C223" s="42"/>
      <c r="D223" s="43"/>
      <c r="E223" s="42" t="s">
        <v>496</v>
      </c>
      <c r="F223" s="42" t="s">
        <v>539</v>
      </c>
      <c r="G223" s="42" t="s">
        <v>40</v>
      </c>
      <c r="H223" s="44" t="s">
        <v>540</v>
      </c>
      <c r="I223" s="45">
        <v>73</v>
      </c>
      <c r="J223" s="45">
        <v>1214</v>
      </c>
      <c r="K223" s="36"/>
      <c r="L223" s="37"/>
      <c r="M223" s="47"/>
    </row>
    <row r="224" spans="1:13" ht="15" customHeight="1">
      <c r="A224" s="48">
        <v>172</v>
      </c>
      <c r="B224" s="3" t="s">
        <v>59</v>
      </c>
      <c r="C224" s="42"/>
      <c r="D224" s="43"/>
      <c r="E224" s="42" t="s">
        <v>496</v>
      </c>
      <c r="F224" s="42" t="s">
        <v>541</v>
      </c>
      <c r="G224" s="42" t="s">
        <v>542</v>
      </c>
      <c r="H224" s="44" t="s">
        <v>543</v>
      </c>
      <c r="I224" s="45">
        <v>8</v>
      </c>
      <c r="J224" s="45">
        <v>54</v>
      </c>
      <c r="K224" s="36"/>
      <c r="L224" s="37"/>
      <c r="M224" s="47"/>
    </row>
    <row r="225" spans="1:13" ht="15" customHeight="1">
      <c r="A225" s="48">
        <v>173</v>
      </c>
      <c r="B225" s="3" t="s">
        <v>59</v>
      </c>
      <c r="C225" s="42"/>
      <c r="D225" s="43"/>
      <c r="E225" s="42" t="s">
        <v>496</v>
      </c>
      <c r="F225" s="42" t="s">
        <v>544</v>
      </c>
      <c r="G225" s="42" t="s">
        <v>79</v>
      </c>
      <c r="H225" s="44" t="s">
        <v>545</v>
      </c>
      <c r="I225" s="45">
        <v>6</v>
      </c>
      <c r="J225" s="45">
        <v>153</v>
      </c>
      <c r="K225" s="36"/>
      <c r="L225" s="37"/>
      <c r="M225" s="47"/>
    </row>
    <row r="226" spans="1:13" ht="15" customHeight="1">
      <c r="A226" s="48">
        <v>174</v>
      </c>
      <c r="B226" s="3" t="s">
        <v>59</v>
      </c>
      <c r="C226" s="42"/>
      <c r="D226" s="43"/>
      <c r="E226" s="42" t="s">
        <v>496</v>
      </c>
      <c r="F226" s="42" t="s">
        <v>546</v>
      </c>
      <c r="G226" s="42" t="s">
        <v>178</v>
      </c>
      <c r="H226" s="44" t="s">
        <v>547</v>
      </c>
      <c r="I226" s="45">
        <v>2</v>
      </c>
      <c r="J226" s="45">
        <v>26</v>
      </c>
      <c r="K226" s="36"/>
      <c r="L226" s="37"/>
      <c r="M226" s="47"/>
    </row>
    <row r="227" spans="1:13" ht="15" customHeight="1">
      <c r="A227" s="48" t="s">
        <v>59</v>
      </c>
      <c r="B227" s="3" t="s">
        <v>59</v>
      </c>
      <c r="C227" s="3"/>
      <c r="D227" s="3"/>
      <c r="E227" s="3"/>
      <c r="F227" s="3"/>
      <c r="G227" s="3"/>
      <c r="H227" s="3" t="s">
        <v>31</v>
      </c>
      <c r="I227" s="36">
        <f>SUM(I222:I226)</f>
        <v>199</v>
      </c>
      <c r="J227" s="36">
        <f>SUM(J222:J226)</f>
        <v>3338</v>
      </c>
      <c r="K227" s="36">
        <v>3338</v>
      </c>
      <c r="L227" s="37">
        <v>2.33</v>
      </c>
      <c r="M227" s="47">
        <f>K227*L227</f>
        <v>7777.54</v>
      </c>
    </row>
    <row r="228" spans="1:13" ht="15" customHeight="1">
      <c r="A228" s="48">
        <v>175</v>
      </c>
      <c r="B228" s="3">
        <v>53</v>
      </c>
      <c r="C228" s="42" t="s">
        <v>548</v>
      </c>
      <c r="D228" s="43" t="s">
        <v>31</v>
      </c>
      <c r="E228" s="42" t="s">
        <v>496</v>
      </c>
      <c r="F228" s="42" t="s">
        <v>549</v>
      </c>
      <c r="G228" s="42" t="s">
        <v>485</v>
      </c>
      <c r="H228" s="44" t="s">
        <v>550</v>
      </c>
      <c r="I228" s="45">
        <v>49</v>
      </c>
      <c r="J228" s="45">
        <v>667</v>
      </c>
      <c r="K228" s="36"/>
      <c r="L228" s="37"/>
      <c r="M228" s="47"/>
    </row>
    <row r="229" spans="1:13" ht="15" customHeight="1">
      <c r="A229" s="48">
        <v>176</v>
      </c>
      <c r="B229" s="3" t="s">
        <v>59</v>
      </c>
      <c r="C229" s="42"/>
      <c r="D229" s="43"/>
      <c r="E229" s="42" t="s">
        <v>496</v>
      </c>
      <c r="F229" s="42" t="s">
        <v>551</v>
      </c>
      <c r="G229" s="42" t="s">
        <v>33</v>
      </c>
      <c r="H229" s="44" t="s">
        <v>552</v>
      </c>
      <c r="I229" s="45">
        <v>12</v>
      </c>
      <c r="J229" s="45">
        <v>115</v>
      </c>
      <c r="K229" s="36"/>
      <c r="L229" s="37"/>
      <c r="M229" s="47"/>
    </row>
    <row r="230" spans="1:13" ht="15" customHeight="1">
      <c r="A230" s="48">
        <v>177</v>
      </c>
      <c r="B230" s="3" t="s">
        <v>59</v>
      </c>
      <c r="C230" s="42"/>
      <c r="D230" s="43"/>
      <c r="E230" s="42" t="s">
        <v>496</v>
      </c>
      <c r="F230" s="42" t="s">
        <v>553</v>
      </c>
      <c r="G230" s="42" t="s">
        <v>73</v>
      </c>
      <c r="H230" s="44" t="s">
        <v>554</v>
      </c>
      <c r="I230" s="45">
        <v>19</v>
      </c>
      <c r="J230" s="45">
        <v>252</v>
      </c>
      <c r="K230" s="36"/>
      <c r="L230" s="37"/>
      <c r="M230" s="47"/>
    </row>
    <row r="231" spans="1:13" ht="15" customHeight="1">
      <c r="A231" s="48">
        <v>178</v>
      </c>
      <c r="B231" s="3" t="s">
        <v>59</v>
      </c>
      <c r="C231" s="42"/>
      <c r="D231" s="43"/>
      <c r="E231" s="42" t="s">
        <v>496</v>
      </c>
      <c r="F231" s="42" t="s">
        <v>555</v>
      </c>
      <c r="G231" s="42" t="s">
        <v>55</v>
      </c>
      <c r="H231" s="44" t="s">
        <v>556</v>
      </c>
      <c r="I231" s="45">
        <v>38</v>
      </c>
      <c r="J231" s="45">
        <v>430</v>
      </c>
      <c r="K231" s="36"/>
      <c r="L231" s="37"/>
      <c r="M231" s="47"/>
    </row>
    <row r="232" spans="1:13" ht="15" customHeight="1">
      <c r="A232" s="48" t="s">
        <v>59</v>
      </c>
      <c r="B232" s="3" t="s">
        <v>59</v>
      </c>
      <c r="C232" s="3"/>
      <c r="D232" s="3"/>
      <c r="E232" s="3"/>
      <c r="F232" s="3"/>
      <c r="G232" s="3"/>
      <c r="H232" s="3" t="s">
        <v>31</v>
      </c>
      <c r="I232" s="36">
        <f>SUM(I228:I231)</f>
        <v>118</v>
      </c>
      <c r="J232" s="36">
        <f>SUM(J228:J231)</f>
        <v>1464</v>
      </c>
      <c r="K232" s="36">
        <v>1500</v>
      </c>
      <c r="L232" s="37">
        <v>2.33</v>
      </c>
      <c r="M232" s="47">
        <f>K232*L232</f>
        <v>3495</v>
      </c>
    </row>
    <row r="233" spans="1:13" ht="15" customHeight="1">
      <c r="A233" s="48">
        <v>179</v>
      </c>
      <c r="B233" s="3">
        <v>54</v>
      </c>
      <c r="C233" s="42" t="s">
        <v>557</v>
      </c>
      <c r="D233" s="43" t="s">
        <v>31</v>
      </c>
      <c r="E233" s="42" t="s">
        <v>496</v>
      </c>
      <c r="F233" s="42" t="s">
        <v>558</v>
      </c>
      <c r="G233" s="42" t="s">
        <v>70</v>
      </c>
      <c r="H233" s="44" t="s">
        <v>559</v>
      </c>
      <c r="I233" s="45">
        <v>11</v>
      </c>
      <c r="J233" s="45">
        <v>177</v>
      </c>
      <c r="K233" s="36"/>
      <c r="L233" s="37"/>
      <c r="M233" s="47"/>
    </row>
    <row r="234" spans="1:13" ht="15" customHeight="1">
      <c r="A234" s="48">
        <v>180</v>
      </c>
      <c r="B234" s="3" t="s">
        <v>59</v>
      </c>
      <c r="C234" s="42"/>
      <c r="D234" s="43"/>
      <c r="E234" s="42" t="s">
        <v>496</v>
      </c>
      <c r="F234" s="42" t="s">
        <v>560</v>
      </c>
      <c r="G234" s="42" t="s">
        <v>82</v>
      </c>
      <c r="H234" s="44" t="s">
        <v>561</v>
      </c>
      <c r="I234" s="45">
        <v>63</v>
      </c>
      <c r="J234" s="45">
        <v>913</v>
      </c>
      <c r="K234" s="36"/>
      <c r="L234" s="37"/>
      <c r="M234" s="47"/>
    </row>
    <row r="235" spans="1:13" ht="15" customHeight="1">
      <c r="A235" s="48">
        <v>181</v>
      </c>
      <c r="B235" s="3" t="s">
        <v>59</v>
      </c>
      <c r="C235" s="42"/>
      <c r="D235" s="43"/>
      <c r="E235" s="42" t="s">
        <v>496</v>
      </c>
      <c r="F235" s="42" t="s">
        <v>562</v>
      </c>
      <c r="G235" s="42" t="s">
        <v>49</v>
      </c>
      <c r="H235" s="44" t="s">
        <v>590</v>
      </c>
      <c r="I235" s="45">
        <v>40</v>
      </c>
      <c r="J235" s="45">
        <v>746</v>
      </c>
      <c r="K235" s="36"/>
      <c r="L235" s="37"/>
      <c r="M235" s="47"/>
    </row>
    <row r="236" spans="1:13" ht="15" customHeight="1">
      <c r="A236" s="48">
        <v>182</v>
      </c>
      <c r="B236" s="3" t="s">
        <v>59</v>
      </c>
      <c r="C236" s="42"/>
      <c r="D236" s="43"/>
      <c r="E236" s="42" t="s">
        <v>496</v>
      </c>
      <c r="F236" s="42" t="s">
        <v>563</v>
      </c>
      <c r="G236" s="42" t="s">
        <v>49</v>
      </c>
      <c r="H236" s="44" t="s">
        <v>564</v>
      </c>
      <c r="I236" s="45">
        <v>10</v>
      </c>
      <c r="J236" s="45">
        <v>251</v>
      </c>
      <c r="K236" s="36"/>
      <c r="L236" s="37"/>
      <c r="M236" s="47"/>
    </row>
    <row r="237" spans="1:13" ht="15" customHeight="1">
      <c r="A237" s="48">
        <v>183</v>
      </c>
      <c r="B237" s="3" t="s">
        <v>59</v>
      </c>
      <c r="C237" s="42"/>
      <c r="D237" s="43"/>
      <c r="E237" s="42" t="s">
        <v>496</v>
      </c>
      <c r="F237" s="42" t="s">
        <v>565</v>
      </c>
      <c r="G237" s="42" t="s">
        <v>83</v>
      </c>
      <c r="H237" s="44" t="s">
        <v>568</v>
      </c>
      <c r="I237" s="45">
        <v>23</v>
      </c>
      <c r="J237" s="45">
        <v>237</v>
      </c>
      <c r="K237" s="36"/>
      <c r="L237" s="37"/>
      <c r="M237" s="47"/>
    </row>
    <row r="238" spans="1:13" ht="15" customHeight="1">
      <c r="A238" s="48">
        <v>184</v>
      </c>
      <c r="B238" s="3" t="s">
        <v>59</v>
      </c>
      <c r="C238" s="42"/>
      <c r="D238" s="43"/>
      <c r="E238" s="42" t="s">
        <v>496</v>
      </c>
      <c r="F238" s="42" t="s">
        <v>566</v>
      </c>
      <c r="G238" s="42" t="s">
        <v>472</v>
      </c>
      <c r="H238" s="44" t="s">
        <v>567</v>
      </c>
      <c r="I238" s="45">
        <v>8</v>
      </c>
      <c r="J238" s="45">
        <v>46</v>
      </c>
      <c r="K238" s="36"/>
      <c r="L238" s="37"/>
      <c r="M238" s="47"/>
    </row>
    <row r="239" spans="1:13" ht="15" customHeight="1">
      <c r="A239" s="48"/>
      <c r="B239" s="3"/>
      <c r="C239" s="3"/>
      <c r="D239" s="3"/>
      <c r="E239" s="3"/>
      <c r="F239" s="3"/>
      <c r="G239" s="3"/>
      <c r="H239" s="3" t="s">
        <v>31</v>
      </c>
      <c r="I239" s="36">
        <f>SUM(I233:I238)</f>
        <v>155</v>
      </c>
      <c r="J239" s="36">
        <f>SUM(J233:J238)</f>
        <v>2370</v>
      </c>
      <c r="K239" s="36">
        <v>2500</v>
      </c>
      <c r="L239" s="37">
        <v>2.33</v>
      </c>
      <c r="M239" s="47">
        <f>K239*L239</f>
        <v>5825</v>
      </c>
    </row>
  </sheetData>
  <conditionalFormatting sqref="H36">
    <cfRule type="duplicateValues" dxfId="15" priority="10"/>
    <cfRule type="duplicateValues" dxfId="14" priority="11"/>
  </conditionalFormatting>
  <conditionalFormatting sqref="F36">
    <cfRule type="duplicateValues" dxfId="13" priority="12"/>
  </conditionalFormatting>
  <conditionalFormatting sqref="H36">
    <cfRule type="duplicateValues" dxfId="12" priority="13"/>
  </conditionalFormatting>
  <conditionalFormatting sqref="H81">
    <cfRule type="duplicateValues" dxfId="11" priority="6"/>
    <cfRule type="duplicateValues" dxfId="10" priority="7"/>
  </conditionalFormatting>
  <conditionalFormatting sqref="F81">
    <cfRule type="duplicateValues" dxfId="9" priority="8"/>
  </conditionalFormatting>
  <conditionalFormatting sqref="H81">
    <cfRule type="duplicateValues" dxfId="8" priority="9"/>
  </conditionalFormatting>
  <conditionalFormatting sqref="F92">
    <cfRule type="duplicateValues" dxfId="7" priority="4"/>
  </conditionalFormatting>
  <conditionalFormatting sqref="H92">
    <cfRule type="duplicateValues" dxfId="6" priority="5"/>
  </conditionalFormatting>
  <conditionalFormatting sqref="F185">
    <cfRule type="duplicateValues" dxfId="5" priority="2"/>
  </conditionalFormatting>
  <conditionalFormatting sqref="H185">
    <cfRule type="duplicateValues" dxfId="4" priority="3"/>
  </conditionalFormatting>
  <conditionalFormatting sqref="H233:H238 H222:H226 H220 H218 H215:H216 H228:H231 H210:H213 H206:H208 H203:H204 H200:H201 H198 H192:H196 H169:H184 H165:H167 H158:H163 H156 H153:H154 H147:H151 H145 H94:H95 H129:H131 H97:H98 H59 H48:H49 H38:H39 H32:H35 H27:H30 H24 H14:H15 H88:H91 H78:H80 H74:H76 H136:H139 H133:H134 H125:H127 H121:H123 H117:H119 H105:H115 H100:H103 H83:H86 H71:H72 H63:H69 H141:H143 H57 H55 H51:H53 H41:H46 H21:H22 H17:H19 H7:H12 H2:H5 H186:H190 H61">
    <cfRule type="duplicateValues" dxfId="3" priority="14"/>
  </conditionalFormatting>
  <conditionalFormatting sqref="F157 F128 F6 F13 F16 F20 F23 F26 F31 F37 F40 F47 F50 F54 F56 F58 F62 F70 F73 F77 F82 F87 F93 F99 F104 F116 F120 F124 F132 F135 F140 F96 F144 F146 F152 F155 F164 F168 F191 F197 F199 F202 F205 F209 F214 F217 F219 F221 F227 F232 F239">
    <cfRule type="duplicateValues" dxfId="2" priority="15"/>
  </conditionalFormatting>
  <conditionalFormatting sqref="H157 H128 H6 H13 H16 H20 H23 H26 H31 H37 H40 H47 H50 H54 H56 H58 H62 H70 H73 H77 H82 H87 H93 H99 H104 H116 H120 H124 H132 H135 H140 H96 H144 H146 H152 H155 H164 H168 H191 H197 H199 H202 H205 H209 H214 H217 H219 H221 H227 H232 H239">
    <cfRule type="duplicateValues" dxfId="1" priority="16"/>
  </conditionalFormatting>
  <conditionalFormatting sqref="H60">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Sheet3</vt:lpstr>
      <vt:lpstr>Sheet2</vt:lpstr>
      <vt:lpstr>Sheet1!Print_Titles</vt:lpstr>
    </vt:vector>
  </TitlesOfParts>
  <Company>PERSONAL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pratyush</dc:creator>
  <cp:lastModifiedBy>ARATA</cp:lastModifiedBy>
  <cp:lastPrinted>2026-09-18T11:46:29Z</cp:lastPrinted>
  <dcterms:created xsi:type="dcterms:W3CDTF">2010-04-08T11:28:01Z</dcterms:created>
  <dcterms:modified xsi:type="dcterms:W3CDTF">2026-09-18T12:52:11Z</dcterms:modified>
</cp:coreProperties>
</file>