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5" i="1" l="1"/>
  <c r="K5" i="1" s="1"/>
  <c r="I6" i="1"/>
  <c r="K6" i="1" s="1"/>
  <c r="I4" i="1"/>
  <c r="K4" i="1" s="1"/>
  <c r="K7" i="1" s="1"/>
</calcChain>
</file>

<file path=xl/sharedStrings.xml><?xml version="1.0" encoding="utf-8"?>
<sst xmlns="http://schemas.openxmlformats.org/spreadsheetml/2006/main" count="33" uniqueCount="31">
  <si>
    <t>INVOICE
PRAGATI LOGISTICS,SAMANTA SAHI KHUNTIA LANE,8984191006
GST No:21AGHPB9356M1Z9</t>
  </si>
  <si>
    <t>04/5/2024</t>
  </si>
  <si>
    <t>12685</t>
  </si>
  <si>
    <t>14/5/2024</t>
  </si>
  <si>
    <t>2693</t>
  </si>
  <si>
    <t>31/5/2024</t>
  </si>
  <si>
    <t>12720</t>
  </si>
  <si>
    <t>Thanking you for your business.
PRAGATI LOGISTICS</t>
  </si>
  <si>
    <t>RASALPUR</t>
  </si>
  <si>
    <t>SIMULIA</t>
  </si>
  <si>
    <t>BALASORE</t>
  </si>
  <si>
    <t>SL</t>
  </si>
  <si>
    <t>DATE</t>
  </si>
  <si>
    <t>LR NO</t>
  </si>
  <si>
    <t>FROM</t>
  </si>
  <si>
    <t>TO</t>
  </si>
  <si>
    <t>INV NO</t>
  </si>
  <si>
    <t>CASE</t>
  </si>
  <si>
    <t>WEIGHT</t>
  </si>
  <si>
    <t>PL/JA/02724</t>
  </si>
  <si>
    <t>PL/JA/03287</t>
  </si>
  <si>
    <t>PL/JA/04994</t>
  </si>
  <si>
    <t>CTC</t>
  </si>
  <si>
    <t>RATE</t>
  </si>
  <si>
    <t>AMOUNT</t>
  </si>
  <si>
    <t>(RUPEES TWO THOUSAND NINE HUNDRED FOURTY FOUR ONLY)</t>
  </si>
  <si>
    <t>LR CH.</t>
  </si>
  <si>
    <t>Kindly, verify &amp; confirm within 7 days, else GST will be filed by 20th JUNE, 2024. 
GST to be paid by Consignor under Reverse Charge Mechanism(RCM) as per GST.</t>
  </si>
  <si>
    <t xml:space="preserve">Bill Date:31/05/2024
Bill NO : 8156
Total Amount:2944.00
</t>
  </si>
  <si>
    <t xml:space="preserve">
BIOSTADT INDIA LTD
Address:BIOSTADT INDIA LIMITED NA, CONTANMENT ROAD,K.K. BHAVSINKA CAMPUS-753001 ODISHA,9337388992
GST No:21AACCB1830G1ZF
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</si>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</sst>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114301</xdr:rowOff>
    </xdr:from>
    <xdr:to>
      <xdr:col>6</xdr:col>
      <xdr:colOff>57150</xdr:colOff>
      <xdr:row>0</xdr:row>
      <xdr:rowOff>1009651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14301"/>
          <a:ext cx="3219450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R2" sqref="R2"/>
    </sheetView>
  </sheetViews>
  <sheetFormatPr defaultRowHeight="15"/>
  <cols>
    <col min="1" max="1" width="4.2851562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5703125" style="2" customWidth="1"/>
    <col min="10" max="10" width="7" style="2" customWidth="1"/>
    <col min="11" max="11" width="10.140625" style="2" customWidth="1"/>
    <col min="12" max="12" width="9.140625" style="1" customWidth="1"/>
    <col min="13" max="16384" width="9.140625" style="1"/>
  </cols>
  <sheetData>
    <row r="1" spans="1:13" ht="90" customHeight="1">
      <c r="A1" s="19"/>
      <c r="B1" s="19"/>
      <c r="C1" s="19"/>
      <c r="D1" s="19"/>
      <c r="E1" s="19"/>
      <c r="F1" s="19"/>
      <c r="G1" s="19"/>
      <c r="H1" s="18" t="s">
        <v>0</v>
      </c>
      <c r="I1" s="18"/>
      <c r="J1" s="18"/>
      <c r="K1" s="18"/>
    </row>
    <row r="2" spans="1:13" ht="70.5" customHeight="1">
      <c r="A2" s="20" t="s">
        <v>29</v>
      </c>
      <c r="B2" s="21"/>
      <c r="C2" s="21"/>
      <c r="D2" s="21"/>
      <c r="E2" s="21"/>
      <c r="F2" s="21"/>
      <c r="G2" s="22"/>
      <c r="H2" s="18" t="s">
        <v>28</v>
      </c>
      <c r="I2" s="18"/>
      <c r="J2" s="18"/>
      <c r="K2" s="18"/>
    </row>
    <row r="3" spans="1:13" s="10" customForma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9" t="s">
        <v>23</v>
      </c>
      <c r="J3" s="9" t="s">
        <v>26</v>
      </c>
      <c r="K3" s="9" t="s">
        <v>24</v>
      </c>
      <c r="M3" s="10" t="s">
        <v>30</v>
      </c>
    </row>
    <row r="4" spans="1:13">
      <c r="A4" s="23">
        <v>1</v>
      </c>
      <c r="B4" s="4" t="s">
        <v>1</v>
      </c>
      <c r="C4" s="8" t="s">
        <v>19</v>
      </c>
      <c r="D4" s="8" t="s">
        <v>22</v>
      </c>
      <c r="E4" s="8" t="s">
        <v>8</v>
      </c>
      <c r="F4" s="4" t="s">
        <v>2</v>
      </c>
      <c r="G4" s="4">
        <v>5</v>
      </c>
      <c r="H4" s="4">
        <v>30</v>
      </c>
      <c r="I4" s="6">
        <f>VLOOKUP(E4,'[1]BIOSTARDT INDIA'!$C$3:$E$293,3,FALSE)</f>
        <v>4.88</v>
      </c>
      <c r="J4" s="11">
        <v>20</v>
      </c>
      <c r="K4" s="6">
        <f>50*I4+J4</f>
        <v>264</v>
      </c>
    </row>
    <row r="5" spans="1:13">
      <c r="A5" s="23">
        <v>2</v>
      </c>
      <c r="B5" s="4" t="s">
        <v>3</v>
      </c>
      <c r="C5" s="8" t="s">
        <v>20</v>
      </c>
      <c r="D5" s="8" t="s">
        <v>22</v>
      </c>
      <c r="E5" s="8" t="s">
        <v>9</v>
      </c>
      <c r="F5" s="4" t="s">
        <v>4</v>
      </c>
      <c r="G5" s="4">
        <v>8</v>
      </c>
      <c r="H5" s="4">
        <v>68</v>
      </c>
      <c r="I5" s="6">
        <f>VLOOKUP(E5,'[1]BIOSTARDT INDIA'!$C$3:$E$293,3,FALSE)</f>
        <v>3.75</v>
      </c>
      <c r="J5" s="6">
        <v>20</v>
      </c>
      <c r="K5" s="6">
        <f t="shared" ref="K5:K6" si="0">H5*I5+J5</f>
        <v>275</v>
      </c>
    </row>
    <row r="6" spans="1:13">
      <c r="A6" s="23">
        <v>3</v>
      </c>
      <c r="B6" s="4" t="s">
        <v>5</v>
      </c>
      <c r="C6" s="8" t="s">
        <v>21</v>
      </c>
      <c r="D6" s="8" t="s">
        <v>22</v>
      </c>
      <c r="E6" s="8" t="s">
        <v>10</v>
      </c>
      <c r="F6" s="4" t="s">
        <v>6</v>
      </c>
      <c r="G6" s="4">
        <v>40</v>
      </c>
      <c r="H6" s="4">
        <v>636</v>
      </c>
      <c r="I6" s="6">
        <f>VLOOKUP(E6,'[1]BIOSTARDT INDIA'!$C$3:$E$293,3,FALSE)</f>
        <v>3.75</v>
      </c>
      <c r="J6" s="6">
        <v>20</v>
      </c>
      <c r="K6" s="6">
        <f t="shared" si="0"/>
        <v>2405</v>
      </c>
    </row>
    <row r="7" spans="1:13" s="3" customFormat="1">
      <c r="A7" s="12" t="s">
        <v>25</v>
      </c>
      <c r="B7" s="13"/>
      <c r="C7" s="13"/>
      <c r="D7" s="13"/>
      <c r="E7" s="13"/>
      <c r="F7" s="13"/>
      <c r="G7" s="13"/>
      <c r="H7" s="13"/>
      <c r="I7" s="14"/>
      <c r="J7" s="15"/>
      <c r="K7" s="7">
        <f>SUM(K4:K6)</f>
        <v>2944</v>
      </c>
    </row>
    <row r="8" spans="1:13" s="3" customFormat="1" ht="30" customHeight="1">
      <c r="A8" s="16" t="s">
        <v>27</v>
      </c>
      <c r="B8" s="16"/>
      <c r="C8" s="16"/>
      <c r="D8" s="16"/>
      <c r="E8" s="16"/>
      <c r="F8" s="16"/>
      <c r="G8" s="16"/>
      <c r="H8" s="16"/>
      <c r="I8" s="17"/>
      <c r="J8" s="17"/>
      <c r="K8" s="17"/>
    </row>
    <row r="9" spans="1:13" s="3" customFormat="1" ht="30" customHeight="1">
      <c r="A9" s="16" t="s">
        <v>7</v>
      </c>
      <c r="B9" s="16"/>
      <c r="C9" s="16"/>
      <c r="D9" s="16"/>
      <c r="E9" s="16"/>
      <c r="F9" s="16"/>
      <c r="G9" s="16"/>
      <c r="H9" s="16"/>
      <c r="I9" s="17"/>
      <c r="J9" s="17"/>
      <c r="K9" s="17"/>
    </row>
    <row r="10" spans="1:13">
      <c r="G10" s="24">
        <v>53</v>
      </c>
      <c r="H10" s="24">
        <v>734</v>
      </c>
    </row>
  </sheetData>
  <mergeCells count="7">
    <mergeCell ref="A7:J7"/>
    <mergeCell ref="A8:K8"/>
    <mergeCell ref="A9:K9"/>
    <mergeCell ref="H1:K1"/>
    <mergeCell ref="A1:G1"/>
    <mergeCell ref="H2:K2"/>
    <mergeCell ref="A2:G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2024-06-17T12:09:19Z</cp:lastPrinted>
  <dcterms:created xsi:type="dcterms:W3CDTF">2024-06-17T09:42:20Z</dcterms:created>
  <dcterms:modified xsi:type="dcterms:W3CDTF">2024-06-17T12:09:20Z</dcterms:modified>
</cp:coreProperties>
</file>