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19" l="1"/>
</calcChain>
</file>

<file path=xl/sharedStrings.xml><?xml version="1.0" encoding="utf-8"?>
<sst xmlns="http://schemas.openxmlformats.org/spreadsheetml/2006/main" count="92" uniqueCount="73">
  <si>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</si>
  <si>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</si>
  <si>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</si>
  <si>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</si>
  <si>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</si>
  <si>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</si>
  <si>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</si>
  <si>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</si>
  <si>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PHULNAKHARA</t>
  </si>
  <si>
    <t>DHENKANAL</t>
  </si>
  <si>
    <t>CTC</t>
  </si>
  <si>
    <t>FROM</t>
  </si>
  <si>
    <t>TO</t>
  </si>
  <si>
    <t>OFF.STRY RATE</t>
  </si>
  <si>
    <t>LR CH</t>
  </si>
  <si>
    <t xml:space="preserve">TO, 
Gajanan Associates
Address: BHASHAKOSH LANE, NIMCHOURICUTTACK MO-9437030420,9337095622
GST No:21ABZPK7658Q1ZJ
</t>
  </si>
  <si>
    <t>JALESWAR</t>
  </si>
  <si>
    <t>ANANDAPUR</t>
  </si>
  <si>
    <t>Declaration � Kindly verify and confirm before 20/12/2024</t>
  </si>
  <si>
    <t>01/11/2024</t>
  </si>
  <si>
    <t>PL/DO/15076</t>
  </si>
  <si>
    <t>285</t>
  </si>
  <si>
    <t>NARSINGHPUR</t>
  </si>
  <si>
    <t>PL/DO/15080</t>
  </si>
  <si>
    <t>284</t>
  </si>
  <si>
    <t>TANGI (CHANDPUR)</t>
  </si>
  <si>
    <t>02/11/2024</t>
  </si>
  <si>
    <t>PL/DO/15078</t>
  </si>
  <si>
    <t>295</t>
  </si>
  <si>
    <t>JAGATSINGHPUR</t>
  </si>
  <si>
    <t>04/11/2024</t>
  </si>
  <si>
    <t>PL/DO/15209</t>
  </si>
  <si>
    <t>293</t>
  </si>
  <si>
    <t>05/11/2024</t>
  </si>
  <si>
    <t>PL/MA/10660</t>
  </si>
  <si>
    <t>274</t>
  </si>
  <si>
    <t>07/11/2024</t>
  </si>
  <si>
    <t>PL/DO/15511</t>
  </si>
  <si>
    <t>302</t>
  </si>
  <si>
    <t>SALIPUR</t>
  </si>
  <si>
    <t>PL/MA/10766</t>
  </si>
  <si>
    <t>307</t>
  </si>
  <si>
    <t>ROURKELA</t>
  </si>
  <si>
    <t>08/11/2024</t>
  </si>
  <si>
    <t>PL/DO/15560</t>
  </si>
  <si>
    <t>298</t>
  </si>
  <si>
    <t>RAJ NAGAR</t>
  </si>
  <si>
    <t>09/11/2024</t>
  </si>
  <si>
    <t>PL/DO/15658</t>
  </si>
  <si>
    <t>309</t>
  </si>
  <si>
    <t>11/11/2024</t>
  </si>
  <si>
    <t>PL/DO/15819</t>
  </si>
  <si>
    <t>310</t>
  </si>
  <si>
    <t>CHANDPUR</t>
  </si>
  <si>
    <t>20/11/2024</t>
  </si>
  <si>
    <t>PL/DO/16424</t>
  </si>
  <si>
    <t>325</t>
  </si>
  <si>
    <t>PL/DO/16436</t>
  </si>
  <si>
    <t>326</t>
  </si>
  <si>
    <t>NIRAKARPUR</t>
  </si>
  <si>
    <t>21/11/2024</t>
  </si>
  <si>
    <t>PL/DO/16480</t>
  </si>
  <si>
    <t>327</t>
  </si>
  <si>
    <t>23/11/2024</t>
  </si>
  <si>
    <t>PL/DO/16634</t>
  </si>
  <si>
    <t>333</t>
  </si>
  <si>
    <t>KUAKHIA</t>
  </si>
  <si>
    <t>26/11/2024</t>
  </si>
  <si>
    <t>PL/DO/16742</t>
  </si>
  <si>
    <t>332</t>
  </si>
  <si>
    <t>(RUPEES EIGHT THOUSAND FIVE HUNDRED FIFTY FIVE ONLY)</t>
  </si>
  <si>
    <t>Bill Date: 30/11/2024
Bill NO : 27859
TotalAmount: 8555.00</t>
  </si>
  <si>
    <t>Invoice
PRAGATI LOGISTICS,
SAMANTA SAHI KHUNTIA LANE,8984191006
GST :21AGHPB9356M1Z9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</si>
</sst>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7" xfId="0" applyNumberFormat="1" applyFont="1" applyBorder="1" applyAlignment="1">
      <alignment horizontal="center"/>
    </xf>
    <xf numFmtId="2" fontId="0" fillId="0" borderId="9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0" fillId="0" borderId="4" xfId="0" applyNumberFormat="1" applyFont="1" applyBorder="1"/>
    <xf numFmtId="2" fontId="0" fillId="0" borderId="4" xfId="0" applyNumberFormat="1" applyFont="1" applyBorder="1"/>
    <xf numFmtId="2" fontId="0" fillId="0" borderId="20" xfId="0" applyNumberFormat="1" applyFont="1" applyBorder="1"/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2" fontId="0" fillId="0" borderId="22" xfId="0" applyNumberFormat="1" applyFont="1" applyBorder="1"/>
    <xf numFmtId="2" fontId="0" fillId="0" borderId="15" xfId="0" applyNumberFormat="1" applyFont="1" applyBorder="1"/>
    <xf numFmtId="0" fontId="2" fillId="0" borderId="1" xfId="0" applyNumberFormat="1" applyFont="1" applyBorder="1"/>
    <xf numFmtId="0" fontId="0" fillId="2" borderId="1" xfId="0" applyFill="1" applyBorder="1" applyAlignment="1">
      <alignment vertical="center"/>
    </xf>
    <xf numFmtId="0" fontId="1" fillId="0" borderId="17" xfId="0" applyNumberFormat="1" applyFont="1" applyBorder="1" applyAlignment="1">
      <alignment horizontal="center" vertical="center"/>
    </xf>
    <xf numFmtId="0" fontId="2" fillId="0" borderId="4" xfId="0" applyNumberFormat="1" applyFont="1" applyBorder="1"/>
    <xf numFmtId="0" fontId="2" fillId="0" borderId="22" xfId="0" applyNumberFormat="1" applyFont="1" applyBorder="1"/>
    <xf numFmtId="2" fontId="1" fillId="0" borderId="23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27" xfId="0" applyNumberFormat="1" applyFont="1" applyBorder="1" applyAlignment="1">
      <alignment horizontal="left" vertical="center" wrapText="1"/>
    </xf>
    <xf numFmtId="0" fontId="1" fillId="0" borderId="25" xfId="0" applyNumberFormat="1" applyFont="1" applyBorder="1" applyAlignment="1">
      <alignment horizontal="left" vertical="center" wrapText="1"/>
    </xf>
    <xf numFmtId="0" fontId="1" fillId="0" borderId="26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24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6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57149</xdr:rowOff>
    </xdr:from>
    <xdr:to>
      <xdr:col>5</xdr:col>
      <xdr:colOff>1162050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49"/>
          <a:ext cx="401002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4">
          <cell r="H4" t="str">
            <v>DESTINATION</v>
          </cell>
          <cell r="I4" t="str">
            <v>NEW / RATE / CASE (STATIONARY )</v>
          </cell>
        </row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X2" sqref="X2"/>
    </sheetView>
  </sheetViews>
  <sheetFormatPr defaultRowHeight="15"/>
  <cols>
    <col min="1" max="1" width="4" style="1" customWidth="1"/>
    <col min="2" max="2" width="11.42578125" style="1" customWidth="1"/>
    <col min="3" max="3" width="12.7109375" style="1" bestFit="1" customWidth="1"/>
    <col min="4" max="5" width="7.28515625" style="1" customWidth="1"/>
    <col min="6" max="6" width="18.7109375" style="1" bestFit="1" customWidth="1"/>
    <col min="7" max="7" width="6.28515625" style="1" customWidth="1"/>
    <col min="8" max="8" width="9.28515625" style="1" bestFit="1" customWidth="1"/>
    <col min="9" max="9" width="6.7109375" style="1" customWidth="1"/>
    <col min="10" max="10" width="10" style="1" customWidth="1"/>
    <col min="11" max="16384" width="9.140625" style="1"/>
  </cols>
  <sheetData>
    <row r="1" spans="1:10" ht="90" customHeight="1" thickBot="1">
      <c r="A1" s="40"/>
      <c r="B1" s="41"/>
      <c r="C1" s="41"/>
      <c r="D1" s="41"/>
      <c r="E1" s="41"/>
      <c r="F1" s="41"/>
      <c r="G1" s="37" t="s">
        <v>72</v>
      </c>
      <c r="H1" s="38"/>
      <c r="I1" s="38"/>
      <c r="J1" s="39"/>
    </row>
    <row r="2" spans="1:10" ht="90" customHeight="1" thickBot="1">
      <c r="A2" s="40" t="s">
        <v>15</v>
      </c>
      <c r="B2" s="41"/>
      <c r="C2" s="41"/>
      <c r="D2" s="41"/>
      <c r="E2" s="41"/>
      <c r="F2" s="41"/>
      <c r="G2" s="37" t="s">
        <v>71</v>
      </c>
      <c r="H2" s="38"/>
      <c r="I2" s="38"/>
      <c r="J2" s="39"/>
    </row>
    <row r="3" spans="1:10" s="3" customFormat="1" ht="31.5" customHeight="1" thickBot="1">
      <c r="A3" s="10" t="s">
        <v>5</v>
      </c>
      <c r="B3" s="11" t="s">
        <v>0</v>
      </c>
      <c r="C3" s="11" t="s">
        <v>6</v>
      </c>
      <c r="D3" s="24" t="s">
        <v>7</v>
      </c>
      <c r="E3" s="11" t="s">
        <v>11</v>
      </c>
      <c r="F3" s="11" t="s">
        <v>12</v>
      </c>
      <c r="G3" s="11" t="s">
        <v>1</v>
      </c>
      <c r="H3" s="11" t="s">
        <v>13</v>
      </c>
      <c r="I3" s="11" t="s">
        <v>14</v>
      </c>
      <c r="J3" s="12" t="s">
        <v>2</v>
      </c>
    </row>
    <row r="4" spans="1:10" s="3" customFormat="1" ht="15" customHeight="1">
      <c r="A4" s="14">
        <v>1</v>
      </c>
      <c r="B4" s="15" t="s">
        <v>19</v>
      </c>
      <c r="C4" s="15" t="s">
        <v>20</v>
      </c>
      <c r="D4" s="15" t="s">
        <v>21</v>
      </c>
      <c r="E4" s="25" t="s">
        <v>10</v>
      </c>
      <c r="F4" s="15" t="s">
        <v>22</v>
      </c>
      <c r="G4" s="15">
        <v>13</v>
      </c>
      <c r="H4" s="16">
        <f>VLOOKUP(F4,'[1]PRETI AGENCIES'!$H$4:$I$109,2,FALSE)</f>
        <v>60</v>
      </c>
      <c r="I4" s="16">
        <v>25</v>
      </c>
      <c r="J4" s="17">
        <f t="shared" ref="J4:J18" si="0">G4*H4+I4</f>
        <v>805</v>
      </c>
    </row>
    <row r="5" spans="1:10" s="3" customFormat="1" ht="15" customHeight="1">
      <c r="A5" s="8">
        <v>2</v>
      </c>
      <c r="B5" s="4" t="s">
        <v>19</v>
      </c>
      <c r="C5" s="4" t="s">
        <v>23</v>
      </c>
      <c r="D5" s="4" t="s">
        <v>24</v>
      </c>
      <c r="E5" s="22" t="s">
        <v>10</v>
      </c>
      <c r="F5" s="23" t="s">
        <v>25</v>
      </c>
      <c r="G5" s="4">
        <v>7</v>
      </c>
      <c r="H5" s="5">
        <f>VLOOKUP(F5,'[1]PRETI AGENCIES'!$H$4:$I$109,2,FALSE)</f>
        <v>45</v>
      </c>
      <c r="I5" s="5">
        <v>25</v>
      </c>
      <c r="J5" s="9">
        <f t="shared" si="0"/>
        <v>340</v>
      </c>
    </row>
    <row r="6" spans="1:10" s="3" customFormat="1" ht="15" customHeight="1">
      <c r="A6" s="8">
        <v>3</v>
      </c>
      <c r="B6" s="4" t="s">
        <v>26</v>
      </c>
      <c r="C6" s="4" t="s">
        <v>27</v>
      </c>
      <c r="D6" s="4" t="s">
        <v>28</v>
      </c>
      <c r="E6" s="22" t="s">
        <v>10</v>
      </c>
      <c r="F6" s="4" t="s">
        <v>29</v>
      </c>
      <c r="G6" s="4">
        <v>3</v>
      </c>
      <c r="H6" s="5">
        <f>VLOOKUP(F6,'[1]PRETI AGENCIES'!$H$4:$I$109,2,FALSE)</f>
        <v>40</v>
      </c>
      <c r="I6" s="5">
        <v>25</v>
      </c>
      <c r="J6" s="9">
        <f t="shared" si="0"/>
        <v>145</v>
      </c>
    </row>
    <row r="7" spans="1:10" s="3" customFormat="1" ht="15" customHeight="1">
      <c r="A7" s="8">
        <v>4</v>
      </c>
      <c r="B7" s="4" t="s">
        <v>30</v>
      </c>
      <c r="C7" s="4" t="s">
        <v>31</v>
      </c>
      <c r="D7" s="4" t="s">
        <v>32</v>
      </c>
      <c r="E7" s="22" t="s">
        <v>10</v>
      </c>
      <c r="F7" s="4" t="s">
        <v>8</v>
      </c>
      <c r="G7" s="4">
        <v>10</v>
      </c>
      <c r="H7" s="5">
        <f>VLOOKUP(F7,'[1]PRETI AGENCIES'!$H$4:$I$109,2,FALSE)</f>
        <v>40</v>
      </c>
      <c r="I7" s="5">
        <v>25</v>
      </c>
      <c r="J7" s="9">
        <f t="shared" si="0"/>
        <v>425</v>
      </c>
    </row>
    <row r="8" spans="1:10" s="3" customFormat="1" ht="15" customHeight="1">
      <c r="A8" s="8">
        <v>5</v>
      </c>
      <c r="B8" s="4" t="s">
        <v>33</v>
      </c>
      <c r="C8" s="4" t="s">
        <v>34</v>
      </c>
      <c r="D8" s="4" t="s">
        <v>35</v>
      </c>
      <c r="E8" s="22" t="s">
        <v>10</v>
      </c>
      <c r="F8" s="4" t="s">
        <v>16</v>
      </c>
      <c r="G8" s="4">
        <v>8</v>
      </c>
      <c r="H8" s="5">
        <f>VLOOKUP(F8,'[1]PRETI AGENCIES'!$H$4:$I$109,2,FALSE)</f>
        <v>50</v>
      </c>
      <c r="I8" s="5">
        <v>25</v>
      </c>
      <c r="J8" s="9">
        <f t="shared" si="0"/>
        <v>425</v>
      </c>
    </row>
    <row r="9" spans="1:10" s="3" customFormat="1" ht="15" customHeight="1">
      <c r="A9" s="8">
        <v>6</v>
      </c>
      <c r="B9" s="4" t="s">
        <v>36</v>
      </c>
      <c r="C9" s="4" t="s">
        <v>37</v>
      </c>
      <c r="D9" s="4" t="s">
        <v>38</v>
      </c>
      <c r="E9" s="22" t="s">
        <v>10</v>
      </c>
      <c r="F9" s="4" t="s">
        <v>39</v>
      </c>
      <c r="G9" s="4">
        <v>14</v>
      </c>
      <c r="H9" s="5">
        <f>VLOOKUP(F9,'[1]PRETI AGENCIES'!$H$4:$I$109,2,FALSE)</f>
        <v>40</v>
      </c>
      <c r="I9" s="5">
        <v>25</v>
      </c>
      <c r="J9" s="9">
        <f t="shared" si="0"/>
        <v>585</v>
      </c>
    </row>
    <row r="10" spans="1:10" s="3" customFormat="1" ht="15" customHeight="1">
      <c r="A10" s="8">
        <v>7</v>
      </c>
      <c r="B10" s="4" t="s">
        <v>36</v>
      </c>
      <c r="C10" s="4" t="s">
        <v>40</v>
      </c>
      <c r="D10" s="4" t="s">
        <v>41</v>
      </c>
      <c r="E10" s="22" t="s">
        <v>10</v>
      </c>
      <c r="F10" s="4" t="s">
        <v>42</v>
      </c>
      <c r="G10" s="4">
        <v>6</v>
      </c>
      <c r="H10" s="5">
        <f>VLOOKUP(F10,'[1]PRETI AGENCIES'!$H$4:$I$109,2,FALSE)</f>
        <v>50</v>
      </c>
      <c r="I10" s="5">
        <v>25</v>
      </c>
      <c r="J10" s="9">
        <f t="shared" si="0"/>
        <v>325</v>
      </c>
    </row>
    <row r="11" spans="1:10" s="3" customFormat="1" ht="15" customHeight="1">
      <c r="A11" s="8">
        <v>8</v>
      </c>
      <c r="B11" s="4" t="s">
        <v>43</v>
      </c>
      <c r="C11" s="4" t="s">
        <v>44</v>
      </c>
      <c r="D11" s="4" t="s">
        <v>45</v>
      </c>
      <c r="E11" s="22" t="s">
        <v>10</v>
      </c>
      <c r="F11" s="22" t="s">
        <v>46</v>
      </c>
      <c r="G11" s="4">
        <v>6</v>
      </c>
      <c r="H11" s="5">
        <f>VLOOKUP(F11,'[1]PRETI AGENCIES'!$H$4:$I$109,2,FALSE)</f>
        <v>80</v>
      </c>
      <c r="I11" s="5">
        <v>25</v>
      </c>
      <c r="J11" s="9">
        <f t="shared" si="0"/>
        <v>505</v>
      </c>
    </row>
    <row r="12" spans="1:10" s="3" customFormat="1" ht="15" customHeight="1">
      <c r="A12" s="8">
        <v>9</v>
      </c>
      <c r="B12" s="4" t="s">
        <v>47</v>
      </c>
      <c r="C12" s="4" t="s">
        <v>48</v>
      </c>
      <c r="D12" s="4" t="s">
        <v>49</v>
      </c>
      <c r="E12" s="22" t="s">
        <v>10</v>
      </c>
      <c r="F12" s="4" t="s">
        <v>9</v>
      </c>
      <c r="G12" s="4">
        <v>14</v>
      </c>
      <c r="H12" s="5">
        <f>VLOOKUP(F12,'[1]PRETI AGENCIES'!$H$4:$I$109,2,FALSE)</f>
        <v>40</v>
      </c>
      <c r="I12" s="5">
        <v>25</v>
      </c>
      <c r="J12" s="9">
        <f t="shared" si="0"/>
        <v>585</v>
      </c>
    </row>
    <row r="13" spans="1:10" s="3" customFormat="1" ht="15" customHeight="1">
      <c r="A13" s="8">
        <v>10</v>
      </c>
      <c r="B13" s="4" t="s">
        <v>50</v>
      </c>
      <c r="C13" s="4" t="s">
        <v>51</v>
      </c>
      <c r="D13" s="4" t="s">
        <v>52</v>
      </c>
      <c r="E13" s="22" t="s">
        <v>10</v>
      </c>
      <c r="F13" s="4" t="s">
        <v>53</v>
      </c>
      <c r="G13" s="4">
        <v>21</v>
      </c>
      <c r="H13" s="5">
        <f>VLOOKUP(F13,'[1]PRETI AGENCIES'!$H$4:$I$109,2,FALSE)</f>
        <v>45</v>
      </c>
      <c r="I13" s="5">
        <v>25</v>
      </c>
      <c r="J13" s="9">
        <f t="shared" si="0"/>
        <v>970</v>
      </c>
    </row>
    <row r="14" spans="1:10" s="3" customFormat="1" ht="15" customHeight="1">
      <c r="A14" s="8">
        <v>11</v>
      </c>
      <c r="B14" s="4" t="s">
        <v>54</v>
      </c>
      <c r="C14" s="4" t="s">
        <v>55</v>
      </c>
      <c r="D14" s="4" t="s">
        <v>56</v>
      </c>
      <c r="E14" s="22" t="s">
        <v>10</v>
      </c>
      <c r="F14" s="4" t="s">
        <v>9</v>
      </c>
      <c r="G14" s="4">
        <v>8</v>
      </c>
      <c r="H14" s="5">
        <f>VLOOKUP(F14,'[1]PRETI AGENCIES'!$H$4:$I$109,2,FALSE)</f>
        <v>40</v>
      </c>
      <c r="I14" s="5">
        <v>25</v>
      </c>
      <c r="J14" s="9">
        <f t="shared" si="0"/>
        <v>345</v>
      </c>
    </row>
    <row r="15" spans="1:10" s="3" customFormat="1" ht="15" customHeight="1">
      <c r="A15" s="8">
        <v>12</v>
      </c>
      <c r="B15" s="4" t="s">
        <v>54</v>
      </c>
      <c r="C15" s="4" t="s">
        <v>57</v>
      </c>
      <c r="D15" s="4" t="s">
        <v>58</v>
      </c>
      <c r="E15" s="22" t="s">
        <v>10</v>
      </c>
      <c r="F15" s="4" t="s">
        <v>59</v>
      </c>
      <c r="G15" s="4">
        <v>7</v>
      </c>
      <c r="H15" s="5">
        <f>VLOOKUP(F15,'[1]PRETI AGENCIES'!$H$4:$I$109,2,FALSE)</f>
        <v>50</v>
      </c>
      <c r="I15" s="5">
        <v>25</v>
      </c>
      <c r="J15" s="9">
        <f t="shared" si="0"/>
        <v>375</v>
      </c>
    </row>
    <row r="16" spans="1:10" s="3" customFormat="1" ht="15" customHeight="1">
      <c r="A16" s="8">
        <v>13</v>
      </c>
      <c r="B16" s="4" t="s">
        <v>60</v>
      </c>
      <c r="C16" s="4" t="s">
        <v>61</v>
      </c>
      <c r="D16" s="4" t="s">
        <v>62</v>
      </c>
      <c r="E16" s="22" t="s">
        <v>10</v>
      </c>
      <c r="F16" s="4" t="s">
        <v>17</v>
      </c>
      <c r="G16" s="4">
        <v>31</v>
      </c>
      <c r="H16" s="5">
        <f>VLOOKUP(F16,'[1]PRETI AGENCIES'!$H$4:$I$109,2,FALSE)</f>
        <v>50</v>
      </c>
      <c r="I16" s="5">
        <v>25</v>
      </c>
      <c r="J16" s="9">
        <f t="shared" si="0"/>
        <v>1575</v>
      </c>
    </row>
    <row r="17" spans="1:10" s="3" customFormat="1" ht="15" customHeight="1">
      <c r="A17" s="8">
        <v>14</v>
      </c>
      <c r="B17" s="4" t="s">
        <v>63</v>
      </c>
      <c r="C17" s="4" t="s">
        <v>64</v>
      </c>
      <c r="D17" s="4" t="s">
        <v>65</v>
      </c>
      <c r="E17" s="22" t="s">
        <v>10</v>
      </c>
      <c r="F17" s="4" t="s">
        <v>66</v>
      </c>
      <c r="G17" s="4">
        <v>10</v>
      </c>
      <c r="H17" s="5">
        <f>VLOOKUP(F17,'[1]PRETI AGENCIES'!$H$4:$I$109,2,FALSE)</f>
        <v>40</v>
      </c>
      <c r="I17" s="5">
        <v>25</v>
      </c>
      <c r="J17" s="9">
        <f t="shared" si="0"/>
        <v>425</v>
      </c>
    </row>
    <row r="18" spans="1:10" s="3" customFormat="1" ht="15" customHeight="1" thickBot="1">
      <c r="A18" s="18">
        <v>15</v>
      </c>
      <c r="B18" s="19" t="s">
        <v>67</v>
      </c>
      <c r="C18" s="19" t="s">
        <v>68</v>
      </c>
      <c r="D18" s="19" t="s">
        <v>69</v>
      </c>
      <c r="E18" s="26" t="s">
        <v>10</v>
      </c>
      <c r="F18" s="19" t="s">
        <v>17</v>
      </c>
      <c r="G18" s="19">
        <v>14</v>
      </c>
      <c r="H18" s="20">
        <f>VLOOKUP(F18,'[1]PRETI AGENCIES'!$H$4:$I$109,2,FALSE)</f>
        <v>50</v>
      </c>
      <c r="I18" s="20">
        <v>25</v>
      </c>
      <c r="J18" s="21">
        <f t="shared" si="0"/>
        <v>725</v>
      </c>
    </row>
    <row r="19" spans="1:10" s="3" customFormat="1" ht="15" customHeight="1" thickBot="1">
      <c r="A19" s="42" t="s">
        <v>70</v>
      </c>
      <c r="B19" s="43"/>
      <c r="C19" s="43"/>
      <c r="D19" s="43"/>
      <c r="E19" s="43"/>
      <c r="F19" s="43"/>
      <c r="G19" s="43"/>
      <c r="H19" s="43"/>
      <c r="I19" s="44"/>
      <c r="J19" s="27">
        <f>SUM(J4:J18)</f>
        <v>8555</v>
      </c>
    </row>
    <row r="20" spans="1:10" s="3" customFormat="1" ht="15" customHeight="1" thickBot="1">
      <c r="A20" s="6"/>
      <c r="B20"/>
      <c r="C20"/>
      <c r="D20"/>
      <c r="E20"/>
      <c r="F20"/>
      <c r="G20" s="13">
        <f>SUM(G4:G18)</f>
        <v>172</v>
      </c>
      <c r="H20" s="7"/>
      <c r="I20" s="7"/>
      <c r="J20" s="7"/>
    </row>
    <row r="21" spans="1:10" s="2" customFormat="1" ht="15" customHeight="1">
      <c r="A21" s="28" t="s">
        <v>3</v>
      </c>
      <c r="B21" s="29"/>
      <c r="C21" s="29"/>
      <c r="D21" s="29"/>
      <c r="E21" s="29"/>
      <c r="F21" s="29"/>
      <c r="G21" s="29"/>
      <c r="H21" s="29"/>
      <c r="I21" s="29"/>
      <c r="J21" s="30"/>
    </row>
    <row r="22" spans="1:10" s="2" customFormat="1" ht="15" customHeight="1">
      <c r="A22" s="31" t="s">
        <v>18</v>
      </c>
      <c r="B22" s="32"/>
      <c r="C22" s="32"/>
      <c r="D22" s="32"/>
      <c r="E22" s="32"/>
      <c r="F22" s="32"/>
      <c r="G22" s="32"/>
      <c r="H22" s="32"/>
      <c r="I22" s="32"/>
      <c r="J22" s="33"/>
    </row>
    <row r="23" spans="1:10" s="2" customFormat="1" ht="30" customHeight="1" thickBot="1">
      <c r="A23" s="34" t="s">
        <v>4</v>
      </c>
      <c r="B23" s="35"/>
      <c r="C23" s="35"/>
      <c r="D23" s="35"/>
      <c r="E23" s="35"/>
      <c r="F23" s="35"/>
      <c r="G23" s="35"/>
      <c r="H23" s="35"/>
      <c r="I23" s="35"/>
      <c r="J23" s="36"/>
    </row>
    <row r="24" spans="1:10" s="2" customFormat="1"/>
  </sheetData>
  <mergeCells count="8">
    <mergeCell ref="A21:J21"/>
    <mergeCell ref="A22:J22"/>
    <mergeCell ref="A23:J23"/>
    <mergeCell ref="G1:J1"/>
    <mergeCell ref="G2:J2"/>
    <mergeCell ref="A1:F1"/>
    <mergeCell ref="A2:F2"/>
    <mergeCell ref="A19:I19"/>
  </mergeCells>
  <conditionalFormatting sqref="C24:C1048576 C1:C20">
    <cfRule type="duplicateValues" dxfId="0" priority="1"/>
  </conditionalFormatting>
  <pageMargins left="0.44" right="0.2899999999999999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2024-12-07T10:36:04Z</cp:lastPrinted>
  <dcterms:created xsi:type="dcterms:W3CDTF">2024-09-11T10:34:29Z</dcterms:created>
  <dcterms:modified xsi:type="dcterms:W3CDTF">2024-12-07T10:36:05Z</dcterms:modified>
</cp:coreProperties>
</file>