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0730" windowHeight="11760"/>
  </bookViews>
  <sheets>
    <sheet name="Sheet1" sheetId="1" r:id="rId1"/>
    <sheet name="Sheet2" sheetId="2" r:id="rId2"/>
    <sheet name="Sheet3" sheetId="3" r:id="rId3"/>
    <sheet name="Sheet4" sheetId="4" r:id="rId4"/>
  </sheets>
  <definedNames>
    <definedName name="_xlnm._FilterDatabase" localSheetId="0" hidden="1">Sheet1!$A$9:$N$289</definedName>
    <definedName name="_xlnm._FilterDatabase" localSheetId="1" hidden="1">Sheet2!#REF!</definedName>
    <definedName name="_xlnm._FilterDatabase" localSheetId="3" hidden="1">Sheet4!$A$1:$M$120</definedName>
    <definedName name="_xlnm.Print_Titles" localSheetId="0">Sheet1!$2:$9</definedName>
  </definedNames>
  <calcPr calcId="144525"/>
</workbook>
</file>

<file path=xl/calcChain.xml><?xml version="1.0" encoding="utf-8"?>
<calcChain xmlns="http://schemas.openxmlformats.org/spreadsheetml/2006/main">
  <c r="A286" i="1" l="1"/>
  <c r="A285" i="1"/>
  <c r="A284" i="1"/>
  <c r="A283" i="1"/>
  <c r="A282" i="1"/>
  <c r="A281" i="1"/>
  <c r="A280" i="1"/>
  <c r="A279" i="1"/>
  <c r="A278" i="1"/>
  <c r="A277" i="1"/>
  <c r="A276" i="1"/>
  <c r="A275" i="1"/>
  <c r="A274" i="1"/>
  <c r="A273" i="1"/>
  <c r="A272" i="1"/>
  <c r="A271" i="1"/>
  <c r="A270" i="1"/>
  <c r="A269" i="1"/>
  <c r="A268" i="1"/>
  <c r="A267" i="1"/>
  <c r="A266" i="1"/>
  <c r="A265" i="1"/>
  <c r="A264" i="1"/>
  <c r="A263" i="1"/>
  <c r="A262" i="1"/>
  <c r="A261" i="1"/>
  <c r="A260" i="1"/>
  <c r="A259" i="1"/>
  <c r="A258" i="1"/>
  <c r="A257" i="1"/>
  <c r="A256" i="1"/>
  <c r="A255" i="1"/>
  <c r="A254" i="1"/>
  <c r="A253" i="1"/>
  <c r="A252" i="1"/>
  <c r="A251" i="1"/>
  <c r="A250" i="1"/>
  <c r="A249" i="1"/>
  <c r="A248" i="1"/>
  <c r="A247" i="1"/>
  <c r="A246" i="1"/>
  <c r="A245" i="1"/>
  <c r="A244" i="1"/>
  <c r="A243" i="1"/>
  <c r="A242" i="1"/>
  <c r="A241" i="1"/>
  <c r="A240" i="1"/>
  <c r="A239" i="1"/>
  <c r="A238" i="1"/>
  <c r="A237" i="1"/>
  <c r="A236" i="1"/>
  <c r="A235" i="1"/>
  <c r="A234" i="1"/>
  <c r="A233" i="1"/>
  <c r="A232" i="1"/>
  <c r="A231" i="1"/>
  <c r="A230" i="1"/>
  <c r="A229" i="1"/>
  <c r="A228" i="1"/>
  <c r="A227" i="1"/>
  <c r="A226" i="1"/>
  <c r="A225" i="1"/>
  <c r="A224" i="1"/>
  <c r="A223" i="1"/>
  <c r="A222" i="1"/>
  <c r="A221" i="1"/>
  <c r="A220" i="1"/>
  <c r="A219" i="1"/>
  <c r="A218" i="1"/>
  <c r="A217" i="1"/>
  <c r="A216" i="1"/>
  <c r="A215" i="1"/>
  <c r="A214" i="1"/>
  <c r="A213" i="1"/>
  <c r="A212" i="1"/>
  <c r="A211" i="1"/>
  <c r="A210" i="1"/>
  <c r="A209" i="1"/>
  <c r="A208" i="1"/>
  <c r="A207" i="1"/>
  <c r="A206" i="1"/>
  <c r="A205" i="1"/>
  <c r="A204" i="1"/>
  <c r="A203" i="1"/>
  <c r="A202" i="1"/>
  <c r="A201" i="1"/>
  <c r="A200" i="1"/>
  <c r="A199" i="1"/>
  <c r="A198" i="1"/>
  <c r="A197" i="1"/>
  <c r="A196" i="1"/>
  <c r="A195" i="1"/>
  <c r="A194" i="1"/>
  <c r="A193" i="1"/>
  <c r="A192" i="1"/>
  <c r="A191" i="1"/>
  <c r="A190" i="1"/>
  <c r="A189" i="1"/>
  <c r="A188" i="1"/>
  <c r="A187" i="1"/>
  <c r="A186" i="1"/>
  <c r="A185" i="1"/>
  <c r="A184" i="1"/>
  <c r="A183" i="1"/>
  <c r="A182" i="1"/>
  <c r="A181" i="1"/>
  <c r="A180" i="1"/>
  <c r="A179" i="1"/>
  <c r="A178" i="1"/>
  <c r="A177" i="1"/>
  <c r="A176" i="1"/>
  <c r="A175" i="1"/>
  <c r="A174" i="1"/>
  <c r="A173" i="1"/>
  <c r="A172" i="1"/>
  <c r="A171" i="1"/>
  <c r="A170" i="1"/>
  <c r="A169" i="1"/>
  <c r="A168" i="1"/>
  <c r="A167" i="1"/>
  <c r="A166" i="1"/>
  <c r="A165" i="1"/>
  <c r="A164" i="1"/>
  <c r="A163" i="1"/>
  <c r="A162" i="1"/>
  <c r="A161" i="1"/>
  <c r="A160" i="1"/>
  <c r="A159" i="1"/>
  <c r="A158" i="1"/>
  <c r="A157" i="1"/>
  <c r="A156" i="1"/>
  <c r="A155" i="1"/>
  <c r="A154" i="1"/>
  <c r="A153" i="1"/>
  <c r="A152" i="1"/>
  <c r="A151" i="1"/>
  <c r="A150" i="1"/>
  <c r="A149" i="1"/>
  <c r="A148" i="1"/>
  <c r="A147" i="1"/>
  <c r="A146" i="1"/>
  <c r="A145" i="1"/>
  <c r="A144" i="1"/>
  <c r="A143" i="1"/>
  <c r="A142" i="1"/>
  <c r="A141" i="1"/>
  <c r="A140" i="1"/>
  <c r="A139" i="1"/>
  <c r="A138" i="1"/>
  <c r="A137" i="1"/>
  <c r="A136" i="1"/>
  <c r="A135" i="1"/>
  <c r="A134" i="1"/>
  <c r="A133" i="1"/>
  <c r="A132" i="1"/>
  <c r="A131" i="1"/>
  <c r="A130" i="1"/>
  <c r="A129" i="1"/>
  <c r="A128" i="1"/>
  <c r="A127" i="1"/>
  <c r="A126" i="1"/>
  <c r="A125" i="1"/>
  <c r="A124" i="1"/>
  <c r="A123" i="1"/>
  <c r="A122" i="1"/>
  <c r="A121" i="1"/>
  <c r="A120" i="1"/>
  <c r="A119" i="1"/>
  <c r="A118" i="1"/>
  <c r="A117" i="1"/>
  <c r="A116" i="1"/>
  <c r="A115" i="1"/>
  <c r="A114" i="1"/>
  <c r="A113" i="1"/>
  <c r="A112" i="1"/>
  <c r="A111" i="1"/>
  <c r="A110" i="1"/>
  <c r="A109" i="1"/>
  <c r="A108" i="1"/>
  <c r="A107" i="1"/>
  <c r="A106" i="1"/>
  <c r="A105" i="1"/>
  <c r="A104" i="1"/>
  <c r="A103" i="1"/>
  <c r="A102" i="1"/>
  <c r="A101" i="1"/>
  <c r="A100" i="1"/>
  <c r="A99" i="1"/>
  <c r="A98" i="1"/>
  <c r="A97" i="1"/>
  <c r="A96" i="1"/>
  <c r="A95" i="1"/>
  <c r="A94" i="1"/>
  <c r="A93" i="1"/>
  <c r="A92" i="1"/>
  <c r="A91" i="1"/>
  <c r="A90" i="1"/>
  <c r="A89" i="1"/>
  <c r="A88" i="1"/>
  <c r="A87" i="1"/>
  <c r="A86" i="1"/>
  <c r="A85" i="1"/>
  <c r="A84" i="1"/>
  <c r="A83" i="1"/>
  <c r="A82" i="1"/>
  <c r="A81" i="1"/>
  <c r="A80" i="1"/>
  <c r="A79" i="1"/>
  <c r="A78" i="1"/>
  <c r="A77" i="1"/>
  <c r="A76" i="1"/>
  <c r="A75" i="1"/>
  <c r="A74" i="1"/>
  <c r="A73" i="1"/>
  <c r="A72" i="1"/>
  <c r="A71" i="1"/>
  <c r="A70" i="1"/>
  <c r="A69" i="1"/>
  <c r="A68" i="1"/>
  <c r="A67" i="1"/>
  <c r="A66" i="1"/>
  <c r="A65" i="1"/>
  <c r="A64" i="1"/>
  <c r="A63" i="1"/>
  <c r="A62" i="1"/>
  <c r="A61" i="1"/>
  <c r="A60" i="1"/>
  <c r="A59" i="1"/>
  <c r="A58" i="1"/>
  <c r="A57" i="1"/>
  <c r="A56" i="1"/>
  <c r="A55" i="1"/>
  <c r="A54" i="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 r="A17" i="1"/>
  <c r="A16" i="1"/>
  <c r="A15" i="1"/>
  <c r="A14" i="1"/>
  <c r="A13" i="1"/>
  <c r="A12" i="1"/>
  <c r="A11" i="1"/>
  <c r="A10" i="1"/>
  <c r="M287" i="1" l="1"/>
  <c r="J287" i="1"/>
  <c r="I287" i="1"/>
  <c r="M282" i="1"/>
  <c r="J282" i="1"/>
  <c r="I282" i="1"/>
  <c r="M274" i="1"/>
  <c r="J274" i="1"/>
  <c r="I274" i="1"/>
  <c r="M265" i="1"/>
  <c r="J265" i="1"/>
  <c r="I265" i="1"/>
  <c r="M256" i="1"/>
  <c r="J256" i="1"/>
  <c r="I256" i="1"/>
  <c r="M248" i="1"/>
  <c r="J248" i="1"/>
  <c r="I248" i="1"/>
  <c r="M242" i="1"/>
  <c r="J242" i="1"/>
  <c r="I242" i="1"/>
  <c r="M236" i="1"/>
  <c r="J236" i="1"/>
  <c r="I236" i="1"/>
  <c r="M232" i="1"/>
  <c r="J232" i="1"/>
  <c r="I232" i="1"/>
  <c r="M228" i="1"/>
  <c r="M226" i="1"/>
  <c r="J226" i="1"/>
  <c r="I226" i="1"/>
  <c r="M217" i="1"/>
  <c r="M215" i="1"/>
  <c r="J215" i="1"/>
  <c r="I215" i="1"/>
  <c r="M207" i="1"/>
  <c r="J207" i="1"/>
  <c r="I207" i="1"/>
  <c r="M200" i="1"/>
  <c r="J200" i="1"/>
  <c r="I200" i="1"/>
  <c r="M194" i="1"/>
  <c r="J194" i="1"/>
  <c r="I194" i="1"/>
  <c r="M190" i="1"/>
  <c r="M188" i="1"/>
  <c r="J188" i="1"/>
  <c r="I188" i="1"/>
  <c r="M179" i="1"/>
  <c r="J179" i="1"/>
  <c r="I179" i="1"/>
  <c r="M172" i="1"/>
  <c r="J172" i="1"/>
  <c r="I172" i="1"/>
  <c r="M161" i="1"/>
  <c r="J161" i="1"/>
  <c r="I161" i="1"/>
  <c r="M155" i="1"/>
  <c r="J155" i="1"/>
  <c r="I155" i="1"/>
  <c r="M147" i="1"/>
  <c r="J147" i="1"/>
  <c r="I147" i="1"/>
  <c r="M142" i="1"/>
  <c r="J142" i="1"/>
  <c r="I142" i="1"/>
  <c r="M136" i="1"/>
  <c r="J136" i="1"/>
  <c r="I136" i="1"/>
  <c r="M131" i="1"/>
  <c r="J131" i="1"/>
  <c r="I131" i="1"/>
  <c r="M125" i="1"/>
  <c r="J125" i="1"/>
  <c r="I125" i="1"/>
  <c r="M120" i="1"/>
  <c r="J120" i="1"/>
  <c r="I120" i="1"/>
  <c r="M115" i="1"/>
  <c r="J115" i="1"/>
  <c r="I115" i="1"/>
  <c r="M109" i="1"/>
  <c r="J109" i="1"/>
  <c r="I109" i="1"/>
  <c r="M102" i="1"/>
  <c r="J102" i="1"/>
  <c r="I102" i="1"/>
  <c r="M98" i="1"/>
  <c r="J98" i="1"/>
  <c r="I98" i="1"/>
  <c r="M94" i="1"/>
  <c r="J94" i="1"/>
  <c r="I94" i="1"/>
  <c r="M85" i="1"/>
  <c r="J85" i="1"/>
  <c r="I85" i="1"/>
  <c r="M80" i="1"/>
  <c r="J80" i="1"/>
  <c r="I80" i="1"/>
  <c r="M75" i="1"/>
  <c r="J75" i="1"/>
  <c r="I75" i="1"/>
  <c r="M68" i="1"/>
  <c r="J68" i="1"/>
  <c r="I68" i="1"/>
  <c r="M61" i="1"/>
  <c r="J61" i="1"/>
  <c r="I61" i="1"/>
  <c r="M56" i="1"/>
  <c r="J56" i="1"/>
  <c r="I56" i="1"/>
  <c r="M50" i="1"/>
  <c r="J50" i="1"/>
  <c r="I50" i="1"/>
  <c r="M43" i="1"/>
  <c r="M41" i="1"/>
  <c r="J41" i="1"/>
  <c r="I41" i="1"/>
  <c r="M35" i="1"/>
  <c r="J35" i="1"/>
  <c r="I35" i="1"/>
  <c r="M26" i="1"/>
  <c r="J26" i="1"/>
  <c r="I26" i="1"/>
  <c r="M19" i="1"/>
  <c r="J19" i="1"/>
  <c r="I19" i="1"/>
  <c r="M12" i="1"/>
  <c r="J12" i="1"/>
  <c r="I12" i="1"/>
  <c r="M288" i="1" l="1"/>
  <c r="D21" i="3"/>
  <c r="C21" i="3"/>
  <c r="M120" i="4"/>
  <c r="K120" i="4"/>
  <c r="J120" i="4"/>
  <c r="I120" i="4"/>
  <c r="F17" i="3" l="1"/>
  <c r="F19" i="3"/>
  <c r="F18" i="3"/>
  <c r="F16" i="3"/>
  <c r="F15" i="3"/>
  <c r="F20" i="3" l="1"/>
</calcChain>
</file>

<file path=xl/sharedStrings.xml><?xml version="1.0" encoding="utf-8"?>
<sst xmlns="http://schemas.openxmlformats.org/spreadsheetml/2006/main" count="1672" uniqueCount="710">
  <si>
    <t>GSTIN : 21AGHPB9356M1Z9</t>
  </si>
  <si>
    <t>TO,</t>
  </si>
  <si>
    <t>JAGATPUR, CUTTACK</t>
  </si>
  <si>
    <t>HSN CODE-996791</t>
  </si>
  <si>
    <t>LOAD TYPE</t>
  </si>
  <si>
    <t>DATE</t>
  </si>
  <si>
    <t>LR NO</t>
  </si>
  <si>
    <t>DESTINATION</t>
  </si>
  <si>
    <t>INV NO</t>
  </si>
  <si>
    <t>CASE</t>
  </si>
  <si>
    <t>WEIGHT</t>
  </si>
  <si>
    <t>WEIGHT CH.</t>
  </si>
  <si>
    <t>RATE</t>
  </si>
  <si>
    <t>AMT.</t>
  </si>
  <si>
    <t>S. NO.</t>
  </si>
  <si>
    <t>TRIP</t>
  </si>
  <si>
    <t>SL</t>
  </si>
  <si>
    <t>GST to be paid by Consignor under Reverse Charge Mechanism (RCM) as per GST</t>
  </si>
  <si>
    <t>DIRECT</t>
  </si>
  <si>
    <t>BOOKING</t>
  </si>
  <si>
    <t/>
  </si>
  <si>
    <t>M/S : PAREKH E-COM AND WAREHOUSING SERVICE</t>
  </si>
  <si>
    <t>GSTIN : 21AAFCD3449L1ZO</t>
  </si>
  <si>
    <t>Thanking You…</t>
  </si>
  <si>
    <t>PRAGATI LOGISTICS</t>
  </si>
  <si>
    <t>SUMMARY SHEET</t>
  </si>
  <si>
    <t>RATE / KG.</t>
  </si>
  <si>
    <t>AMOUNT</t>
  </si>
  <si>
    <t>ACUTAL WEIGHT</t>
  </si>
  <si>
    <t>CHARGED WEIGHT</t>
  </si>
  <si>
    <t>Thaniking You….</t>
  </si>
  <si>
    <t>DIRECT TRIP</t>
  </si>
  <si>
    <t>DIRECT TRIP (FIX)</t>
  </si>
  <si>
    <t>MONTH   : APRIL, 2026</t>
  </si>
  <si>
    <t>INVOICE DATE : 30/04/2026</t>
  </si>
  <si>
    <t>(RUPEES EIGHT LAKH FIFTY THOUSAND NINE HUNDRED TWENTY FIVE ONLY)</t>
  </si>
  <si>
    <t>BILL NO. : 3564</t>
  </si>
  <si>
    <t>SHIPMENT DATE 08.04.2026 TO 07.03.2026</t>
  </si>
  <si>
    <t xml:space="preserve">BILL NO. : </t>
  </si>
  <si>
    <t>INVOICE DATE : 31/05/2026</t>
  </si>
  <si>
    <t>MONTH   : MAY, 2026</t>
  </si>
  <si>
    <t>9303362</t>
  </si>
  <si>
    <t>08/5/2026</t>
  </si>
  <si>
    <t>NP/1990</t>
  </si>
  <si>
    <t>JARKA</t>
  </si>
  <si>
    <t>6231</t>
  </si>
  <si>
    <t>NP/1991</t>
  </si>
  <si>
    <t>JAJPUR ROAD</t>
  </si>
  <si>
    <t>7617</t>
  </si>
  <si>
    <t>9303361</t>
  </si>
  <si>
    <t>NP/1992</t>
  </si>
  <si>
    <t>MANGALPUR</t>
  </si>
  <si>
    <t>7553</t>
  </si>
  <si>
    <t>NP/1993</t>
  </si>
  <si>
    <t>DHABALAGIRI</t>
  </si>
  <si>
    <t>7609/7575</t>
  </si>
  <si>
    <t>NP/1994</t>
  </si>
  <si>
    <t>DUBURI</t>
  </si>
  <si>
    <t>7518/7154/6661/34020</t>
  </si>
  <si>
    <t>NP/1995</t>
  </si>
  <si>
    <t>SUKINDA</t>
  </si>
  <si>
    <t>7611/7046</t>
  </si>
  <si>
    <t>NP/1996</t>
  </si>
  <si>
    <t>6773</t>
  </si>
  <si>
    <t>NP/1997</t>
  </si>
  <si>
    <t>7603</t>
  </si>
  <si>
    <t>9303499</t>
  </si>
  <si>
    <t>NP/1998</t>
  </si>
  <si>
    <t>JAGATSINGHPUR</t>
  </si>
  <si>
    <t>NP/1999</t>
  </si>
  <si>
    <t>BALIKUDA</t>
  </si>
  <si>
    <t>NP/2000</t>
  </si>
  <si>
    <t>MAHILO</t>
  </si>
  <si>
    <t>7325/7276</t>
  </si>
  <si>
    <t>NP/2001</t>
  </si>
  <si>
    <t>RAHAMA</t>
  </si>
  <si>
    <t>7616</t>
  </si>
  <si>
    <t>05/5/2026</t>
  </si>
  <si>
    <t>NP/1830</t>
  </si>
  <si>
    <t>ERSAMA</t>
  </si>
  <si>
    <t>5891/7030</t>
  </si>
  <si>
    <t>06/5/2026</t>
  </si>
  <si>
    <t>NP/1911</t>
  </si>
  <si>
    <t>MANIJANGA</t>
  </si>
  <si>
    <t>7026</t>
  </si>
  <si>
    <t>9303751</t>
  </si>
  <si>
    <t>NP/2009</t>
  </si>
  <si>
    <t xml:space="preserve"> PANCHABAHUTI</t>
  </si>
  <si>
    <t>5212/5076/1433</t>
  </si>
  <si>
    <t>9303752</t>
  </si>
  <si>
    <t>NP/2002</t>
  </si>
  <si>
    <t>POLASARA</t>
  </si>
  <si>
    <t>6243/7496</t>
  </si>
  <si>
    <t>NP/2003</t>
  </si>
  <si>
    <t>BHANJANAGAR</t>
  </si>
  <si>
    <t>7545</t>
  </si>
  <si>
    <t>NP/2004</t>
  </si>
  <si>
    <t>BELAGUNTHA</t>
  </si>
  <si>
    <t>7594/4848</t>
  </si>
  <si>
    <t>NP/2005</t>
  </si>
  <si>
    <t xml:space="preserve"> BHOGADA</t>
  </si>
  <si>
    <t>4849/32151/4786</t>
  </si>
  <si>
    <t>NP/2006</t>
  </si>
  <si>
    <t>7580</t>
  </si>
  <si>
    <t>NP/2007</t>
  </si>
  <si>
    <t>1125</t>
  </si>
  <si>
    <t>NP/2008</t>
  </si>
  <si>
    <t>JAGANNATHPRASAD</t>
  </si>
  <si>
    <t>7502/7555</t>
  </si>
  <si>
    <t>9304516</t>
  </si>
  <si>
    <t>NP/2014</t>
  </si>
  <si>
    <t>SORO</t>
  </si>
  <si>
    <t>7591</t>
  </si>
  <si>
    <t>9304517</t>
  </si>
  <si>
    <t>NP/2010</t>
  </si>
  <si>
    <t>MATHANI</t>
  </si>
  <si>
    <t>6276/7168/7624/4954/1196</t>
  </si>
  <si>
    <t>NP/2011</t>
  </si>
  <si>
    <t>BHOGARAI</t>
  </si>
  <si>
    <t>7157/7548/7605/32162/6829/6870/004/6751/</t>
  </si>
  <si>
    <t>NP/2012</t>
  </si>
  <si>
    <t>BONTH CHAK</t>
  </si>
  <si>
    <t>7484/7334/7333/4903</t>
  </si>
  <si>
    <t>NP/2013</t>
  </si>
  <si>
    <t>7222/4799</t>
  </si>
  <si>
    <t>9302410</t>
  </si>
  <si>
    <t>NP/2015</t>
  </si>
  <si>
    <t>SAMBALPUR</t>
  </si>
  <si>
    <t>7578/7585/7570/7569/7458/7453/7451/7455</t>
  </si>
  <si>
    <t>NP/2016</t>
  </si>
  <si>
    <t>ANGUL</t>
  </si>
  <si>
    <t>210052/7615/5489</t>
  </si>
  <si>
    <t>NP/2017</t>
  </si>
  <si>
    <t>KOSALA</t>
  </si>
  <si>
    <t>34017/2912</t>
  </si>
  <si>
    <t>NP/2018</t>
  </si>
  <si>
    <t xml:space="preserve"> GHOSAR</t>
  </si>
  <si>
    <t>7559</t>
  </si>
  <si>
    <t>NP/2019</t>
  </si>
  <si>
    <t>JARAPADA</t>
  </si>
  <si>
    <t>7010</t>
  </si>
  <si>
    <t>NP/1843</t>
  </si>
  <si>
    <t>HINDOL</t>
  </si>
  <si>
    <t>5793/5805/5794</t>
  </si>
  <si>
    <t>NP/1423</t>
  </si>
  <si>
    <t>RASOL</t>
  </si>
  <si>
    <t>9305215</t>
  </si>
  <si>
    <t>09/5/2026</t>
  </si>
  <si>
    <t>NP/2027</t>
  </si>
  <si>
    <t>BHUBAN</t>
  </si>
  <si>
    <t>3640/4742/4454</t>
  </si>
  <si>
    <t>9305216</t>
  </si>
  <si>
    <t>NP/2020</t>
  </si>
  <si>
    <t>KAMAKHYANAGAR</t>
  </si>
  <si>
    <t>7781</t>
  </si>
  <si>
    <t>NP/2021</t>
  </si>
  <si>
    <t>BIRASAL</t>
  </si>
  <si>
    <t>7760</t>
  </si>
  <si>
    <t>NP/2022</t>
  </si>
  <si>
    <t>6191</t>
  </si>
  <si>
    <t>NP/2028</t>
  </si>
  <si>
    <t>1793</t>
  </si>
  <si>
    <t>9305414</t>
  </si>
  <si>
    <t>NP/2029</t>
  </si>
  <si>
    <t>NP/2030</t>
  </si>
  <si>
    <t>NIMAPALLI</t>
  </si>
  <si>
    <t>7714/7716/32150/5150</t>
  </si>
  <si>
    <t>NP/2031</t>
  </si>
  <si>
    <t>7554</t>
  </si>
  <si>
    <t>NP/2032</t>
  </si>
  <si>
    <t>KABATABANDHA</t>
  </si>
  <si>
    <t>7433</t>
  </si>
  <si>
    <t>9306044</t>
  </si>
  <si>
    <t>NP/2037</t>
  </si>
  <si>
    <t>UMERKOT</t>
  </si>
  <si>
    <t>7500/7761</t>
  </si>
  <si>
    <t>NP/2038</t>
  </si>
  <si>
    <t>SUNABEDA</t>
  </si>
  <si>
    <t>7546</t>
  </si>
  <si>
    <t>9305219</t>
  </si>
  <si>
    <t>NP/2026</t>
  </si>
  <si>
    <t>ROURKELA</t>
  </si>
  <si>
    <t>7690</t>
  </si>
  <si>
    <t>9305218</t>
  </si>
  <si>
    <t>NP/2023</t>
  </si>
  <si>
    <t>7734</t>
  </si>
  <si>
    <t>NP/2024</t>
  </si>
  <si>
    <t>BORIGUMMA</t>
  </si>
  <si>
    <t>7656</t>
  </si>
  <si>
    <t>NP/2025</t>
  </si>
  <si>
    <t>7648</t>
  </si>
  <si>
    <t>9305960</t>
  </si>
  <si>
    <t>NP/2033</t>
  </si>
  <si>
    <t>CHAMPAHAT</t>
  </si>
  <si>
    <t>7802/4326</t>
  </si>
  <si>
    <t>NP/2034</t>
  </si>
  <si>
    <t>7815/4771</t>
  </si>
  <si>
    <t>NP/2035</t>
  </si>
  <si>
    <t>7812/7813</t>
  </si>
  <si>
    <t>NP/2036</t>
  </si>
  <si>
    <t>PARADEEP</t>
  </si>
  <si>
    <t>7835</t>
  </si>
  <si>
    <t>27/4/2026</t>
  </si>
  <si>
    <t>NP/1454</t>
  </si>
  <si>
    <t>PANCHAPALLI</t>
  </si>
  <si>
    <t>9903</t>
  </si>
  <si>
    <t>NP/1831</t>
  </si>
  <si>
    <t>SOMEPUR PARADEEP</t>
  </si>
  <si>
    <t>5731</t>
  </si>
  <si>
    <t>9300826</t>
  </si>
  <si>
    <t>NP/2039</t>
  </si>
  <si>
    <t>BHADRAK</t>
  </si>
  <si>
    <t>7742</t>
  </si>
  <si>
    <t>NP/2040</t>
  </si>
  <si>
    <t>7738/7717/6347</t>
  </si>
  <si>
    <t>NP/2041</t>
  </si>
  <si>
    <t>DHAMNAGAR</t>
  </si>
  <si>
    <t>7388/6345/4836</t>
  </si>
  <si>
    <t>NP/2042</t>
  </si>
  <si>
    <t>DHUSURI</t>
  </si>
  <si>
    <t>7432/7431</t>
  </si>
  <si>
    <t>9306219</t>
  </si>
  <si>
    <t>NP/2043</t>
  </si>
  <si>
    <t>PARJANG</t>
  </si>
  <si>
    <t>3311</t>
  </si>
  <si>
    <t>NP/2044</t>
  </si>
  <si>
    <t xml:space="preserve"> TUMUSINGHA</t>
  </si>
  <si>
    <t>7416/34018</t>
  </si>
  <si>
    <t>NP/2045</t>
  </si>
  <si>
    <t>7855</t>
  </si>
  <si>
    <t>NP/1881</t>
  </si>
  <si>
    <t>KUMUSI</t>
  </si>
  <si>
    <t>6185</t>
  </si>
  <si>
    <t>9305823</t>
  </si>
  <si>
    <t>NP/2046</t>
  </si>
  <si>
    <t>BUGUDA</t>
  </si>
  <si>
    <t>6290</t>
  </si>
  <si>
    <t>NP/2047</t>
  </si>
  <si>
    <t>7753/5675</t>
  </si>
  <si>
    <t>NP/2048</t>
  </si>
  <si>
    <t>KABISURYANAGAR</t>
  </si>
  <si>
    <t>5217/4876</t>
  </si>
  <si>
    <t>NP/2049</t>
  </si>
  <si>
    <t>ASKA</t>
  </si>
  <si>
    <t>4992/238/5004</t>
  </si>
  <si>
    <t>NP/2050</t>
  </si>
  <si>
    <t>8656</t>
  </si>
  <si>
    <t>NP/2051</t>
  </si>
  <si>
    <t>BHISMAGIRI</t>
  </si>
  <si>
    <t>5517</t>
  </si>
  <si>
    <t>NP/2053</t>
  </si>
  <si>
    <t>DIGAPAHANDI</t>
  </si>
  <si>
    <t>4350/9629</t>
  </si>
  <si>
    <t>NP/2052</t>
  </si>
  <si>
    <t>6087/1618</t>
  </si>
  <si>
    <t>9306215</t>
  </si>
  <si>
    <t>NP/2054</t>
  </si>
  <si>
    <t>SAKHIGOPAL</t>
  </si>
  <si>
    <t>7789</t>
  </si>
  <si>
    <t>NP/2055</t>
  </si>
  <si>
    <t>PURI</t>
  </si>
  <si>
    <t>7790/7643</t>
  </si>
  <si>
    <t>NP/2056</t>
  </si>
  <si>
    <t>KANAS</t>
  </si>
  <si>
    <t>7794/32158/5670</t>
  </si>
  <si>
    <t>NP/2057</t>
  </si>
  <si>
    <t>NARENDRAPUR</t>
  </si>
  <si>
    <t>7809/7810</t>
  </si>
  <si>
    <t>NP/2058</t>
  </si>
  <si>
    <t>ATHAGARH</t>
  </si>
  <si>
    <t>7236/7537/7735/7538</t>
  </si>
  <si>
    <t>NP/2059</t>
  </si>
  <si>
    <t>7514</t>
  </si>
  <si>
    <t>9306218</t>
  </si>
  <si>
    <t>NP/2060</t>
  </si>
  <si>
    <t>MERAMUNDALI</t>
  </si>
  <si>
    <t>7233</t>
  </si>
  <si>
    <t>NP/2061</t>
  </si>
  <si>
    <t>KHAJURIAKATA</t>
  </si>
  <si>
    <t>5022</t>
  </si>
  <si>
    <t>NP/2062</t>
  </si>
  <si>
    <t>7715/6341/5665</t>
  </si>
  <si>
    <t>NP/2063</t>
  </si>
  <si>
    <t>7515/7723</t>
  </si>
  <si>
    <t>NP/2064</t>
  </si>
  <si>
    <t>CHHENDIPADA</t>
  </si>
  <si>
    <t>7768</t>
  </si>
  <si>
    <t>NP/2065</t>
  </si>
  <si>
    <t>BANTALA</t>
  </si>
  <si>
    <t>7771/6975/6970</t>
  </si>
  <si>
    <t>9308031</t>
  </si>
  <si>
    <t>07/5/2026</t>
  </si>
  <si>
    <t>NP/1964</t>
  </si>
  <si>
    <t>JATNI</t>
  </si>
  <si>
    <t>5136/4487</t>
  </si>
  <si>
    <t>11/5/2026</t>
  </si>
  <si>
    <t>NP/2066</t>
  </si>
  <si>
    <t>KHORDHA</t>
  </si>
  <si>
    <t>7640/7639</t>
  </si>
  <si>
    <t>NP/2067</t>
  </si>
  <si>
    <t>KHURDA</t>
  </si>
  <si>
    <t>8059</t>
  </si>
  <si>
    <t>NP/2068</t>
  </si>
  <si>
    <t>BAGHAMARI</t>
  </si>
  <si>
    <t>7601/7600</t>
  </si>
  <si>
    <t>NP/2069</t>
  </si>
  <si>
    <t>7875/7646</t>
  </si>
  <si>
    <t>9308188</t>
  </si>
  <si>
    <t>NP/2070</t>
  </si>
  <si>
    <t>GOPA KENDRAPARA</t>
  </si>
  <si>
    <t>6920/6921</t>
  </si>
  <si>
    <t>NP/2071</t>
  </si>
  <si>
    <t xml:space="preserve"> OSTAPUR</t>
  </si>
  <si>
    <t>7973/7000</t>
  </si>
  <si>
    <t>NP/2072</t>
  </si>
  <si>
    <t>KERILO</t>
  </si>
  <si>
    <t>691/</t>
  </si>
  <si>
    <t>NP/2073</t>
  </si>
  <si>
    <t>MARSHAGHAI</t>
  </si>
  <si>
    <t>33993/5942</t>
  </si>
  <si>
    <t>9308247</t>
  </si>
  <si>
    <t>NP/2074</t>
  </si>
  <si>
    <t>HARIPUR HAT</t>
  </si>
  <si>
    <t>8131/7960/8138</t>
  </si>
  <si>
    <t>NP/2075</t>
  </si>
  <si>
    <t>8134/8139/7757/7909</t>
  </si>
  <si>
    <t>NP/2076</t>
  </si>
  <si>
    <t>7889/7899/7900</t>
  </si>
  <si>
    <t>NP/2077</t>
  </si>
  <si>
    <t>7968/7969</t>
  </si>
  <si>
    <t>9308983</t>
  </si>
  <si>
    <t>NP/2078</t>
  </si>
  <si>
    <t>SIMILIGUDA</t>
  </si>
  <si>
    <t>7845</t>
  </si>
  <si>
    <t>NP/2079</t>
  </si>
  <si>
    <t xml:space="preserve"> DUMURIPUT</t>
  </si>
  <si>
    <t>7890</t>
  </si>
  <si>
    <t>NP/2080</t>
  </si>
  <si>
    <t>MALKANGIRI</t>
  </si>
  <si>
    <t>32044/7941</t>
  </si>
  <si>
    <t>NP/2081</t>
  </si>
  <si>
    <t>BOIPARIGUDA</t>
  </si>
  <si>
    <t>80857864</t>
  </si>
  <si>
    <t>NP/2082</t>
  </si>
  <si>
    <t>JEYPORE</t>
  </si>
  <si>
    <t>7965/7983</t>
  </si>
  <si>
    <t>PL/JA/02298</t>
  </si>
  <si>
    <t>KUTRA ROURKELA</t>
  </si>
  <si>
    <t>7678/7708/7767/7701/7702/7679/7736/7737</t>
  </si>
  <si>
    <t>9308479</t>
  </si>
  <si>
    <t>PL/JA/02299</t>
  </si>
  <si>
    <t>7776/7773/8122</t>
  </si>
  <si>
    <t>NP/2083</t>
  </si>
  <si>
    <t>7931/7938/7943</t>
  </si>
  <si>
    <t>NP/2084</t>
  </si>
  <si>
    <t>7943</t>
  </si>
  <si>
    <t>9309360</t>
  </si>
  <si>
    <t>NP/2085</t>
  </si>
  <si>
    <t>DHENKANAL</t>
  </si>
  <si>
    <t>7422</t>
  </si>
  <si>
    <t>NP/2087</t>
  </si>
  <si>
    <t>MUKTAPASI</t>
  </si>
  <si>
    <t>7783/367</t>
  </si>
  <si>
    <t>NP/2088</t>
  </si>
  <si>
    <t>6875/7883</t>
  </si>
  <si>
    <t>NP/2089</t>
  </si>
  <si>
    <t>7963</t>
  </si>
  <si>
    <t>PL/JA/02300</t>
  </si>
  <si>
    <t>8126/8127</t>
  </si>
  <si>
    <t>9309491</t>
  </si>
  <si>
    <t>NP/2097</t>
  </si>
  <si>
    <t>AUL</t>
  </si>
  <si>
    <t>8002/4520</t>
  </si>
  <si>
    <t>NP/2098</t>
  </si>
  <si>
    <t>KENDRAPARA</t>
  </si>
  <si>
    <t>7150</t>
  </si>
  <si>
    <t>NP/2099</t>
  </si>
  <si>
    <t>RAMNAGAR</t>
  </si>
  <si>
    <t>6833</t>
  </si>
  <si>
    <t>NP/2100</t>
  </si>
  <si>
    <t>7818/6842/7549</t>
  </si>
  <si>
    <t>9309362</t>
  </si>
  <si>
    <t>NP/2090</t>
  </si>
  <si>
    <t>NALCO</t>
  </si>
  <si>
    <t>7035</t>
  </si>
  <si>
    <t>NP/2091</t>
  </si>
  <si>
    <t>ATHAMALLIK</t>
  </si>
  <si>
    <t>6981</t>
  </si>
  <si>
    <t>NP/2092</t>
  </si>
  <si>
    <t>7932/5682</t>
  </si>
  <si>
    <t>NP/2093</t>
  </si>
  <si>
    <t>7565/7551/7935</t>
  </si>
  <si>
    <t>NP/2094</t>
  </si>
  <si>
    <t>7770/6874</t>
  </si>
  <si>
    <t>NP/2095</t>
  </si>
  <si>
    <t>MAHIDHARPUR</t>
  </si>
  <si>
    <t>7952</t>
  </si>
  <si>
    <t>NP/2096</t>
  </si>
  <si>
    <t>8132</t>
  </si>
  <si>
    <t>9309389</t>
  </si>
  <si>
    <t>NP/2101</t>
  </si>
  <si>
    <t>ANANDAPUR</t>
  </si>
  <si>
    <t>9309366</t>
  </si>
  <si>
    <t>NP/2102</t>
  </si>
  <si>
    <t>BADAPADANA</t>
  </si>
  <si>
    <t>8084/8062/7981/7910/7788/7631/8099</t>
  </si>
  <si>
    <t>NP/2103</t>
  </si>
  <si>
    <t>3362/3406</t>
  </si>
  <si>
    <t>NP/2104</t>
  </si>
  <si>
    <t xml:space="preserve"> BENAPUR</t>
  </si>
  <si>
    <t>8141/2464</t>
  </si>
  <si>
    <t>PL/JA/02303</t>
  </si>
  <si>
    <t>JAJPUR TOWN</t>
  </si>
  <si>
    <t>3130</t>
  </si>
  <si>
    <t>9308187</t>
  </si>
  <si>
    <t>NP/2105</t>
  </si>
  <si>
    <t>KULIANA</t>
  </si>
  <si>
    <t>7602</t>
  </si>
  <si>
    <t>NP/2106</t>
  </si>
  <si>
    <t>MAYURBHANJ</t>
  </si>
  <si>
    <t>7928/7613/7300</t>
  </si>
  <si>
    <t>NP/2107</t>
  </si>
  <si>
    <t>BARIPADA</t>
  </si>
  <si>
    <t>7654/7552/7636</t>
  </si>
  <si>
    <t>NP/2108</t>
  </si>
  <si>
    <t>7373</t>
  </si>
  <si>
    <t>NP/2109</t>
  </si>
  <si>
    <t>6882/4316/7764/7759/7687/7681</t>
  </si>
  <si>
    <t>NP/2110</t>
  </si>
  <si>
    <t>BALIA BALASORE</t>
  </si>
  <si>
    <t>7526/2159/7524/6333/7161/7719</t>
  </si>
  <si>
    <t>NP/2111</t>
  </si>
  <si>
    <t>SAHADEVKHUNTA</t>
  </si>
  <si>
    <t>6223</t>
  </si>
  <si>
    <t>NP/2112</t>
  </si>
  <si>
    <t>8076</t>
  </si>
  <si>
    <t>NP/2113</t>
  </si>
  <si>
    <t>7592/7718</t>
  </si>
  <si>
    <t>PL/JA/02304</t>
  </si>
  <si>
    <t>MOTIGANJ</t>
  </si>
  <si>
    <t>8547/6801</t>
  </si>
  <si>
    <t>9308606</t>
  </si>
  <si>
    <t>NP/2114</t>
  </si>
  <si>
    <t>BAHALDA</t>
  </si>
  <si>
    <t>9308607</t>
  </si>
  <si>
    <t>NP/2115</t>
  </si>
  <si>
    <t>RAIRANGPUR</t>
  </si>
  <si>
    <t>7964/7786/4840</t>
  </si>
  <si>
    <t>NP/2116</t>
  </si>
  <si>
    <t>7929/7492/8082/5140</t>
  </si>
  <si>
    <t>NP/2117</t>
  </si>
  <si>
    <t xml:space="preserve"> SINGDA</t>
  </si>
  <si>
    <t>741/4811/7948</t>
  </si>
  <si>
    <t>NP/2118</t>
  </si>
  <si>
    <t xml:space="preserve"> TANGARPADA</t>
  </si>
  <si>
    <t>6331/7093/7097</t>
  </si>
  <si>
    <t>NP/2119</t>
  </si>
  <si>
    <t>PATANA</t>
  </si>
  <si>
    <t>8000/8129/4116/7785/7265/7607/7620/7621</t>
  </si>
  <si>
    <t>9308988</t>
  </si>
  <si>
    <t>NP/2121</t>
  </si>
  <si>
    <t>KHANTAPADA</t>
  </si>
  <si>
    <t>NP/2122</t>
  </si>
  <si>
    <t>8171</t>
  </si>
  <si>
    <t>NP/2123</t>
  </si>
  <si>
    <t>SANTIA</t>
  </si>
  <si>
    <t>6112/5894/5888/5897/6129/6743/6504/7722</t>
  </si>
  <si>
    <t>NP/2124</t>
  </si>
  <si>
    <t>NP/2125</t>
  </si>
  <si>
    <t>NAMPO</t>
  </si>
  <si>
    <t>5218/1478</t>
  </si>
  <si>
    <t>NP/2126</t>
  </si>
  <si>
    <t>6225</t>
  </si>
  <si>
    <t>NP/2127</t>
  </si>
  <si>
    <t>8020/7724/8110/7547/8022/36339</t>
  </si>
  <si>
    <t>NP/1592</t>
  </si>
  <si>
    <t>JALESWAR</t>
  </si>
  <si>
    <t>4510/9922</t>
  </si>
  <si>
    <t>NP/2120</t>
  </si>
  <si>
    <t>7808/8044/7844/7671/8019/76967893</t>
  </si>
  <si>
    <t>9310881</t>
  </si>
  <si>
    <t>NP/2128</t>
  </si>
  <si>
    <t>8237/8265/6881/7210</t>
  </si>
  <si>
    <t>NP/2129</t>
  </si>
  <si>
    <t>8136/8248/7762</t>
  </si>
  <si>
    <t>NP/2130</t>
  </si>
  <si>
    <t>6765/8011/8009/8006</t>
  </si>
  <si>
    <t>9311544</t>
  </si>
  <si>
    <t>12/5/2026</t>
  </si>
  <si>
    <t>NP/2135</t>
  </si>
  <si>
    <t>MAHAKALPADA</t>
  </si>
  <si>
    <t>7003/1419</t>
  </si>
  <si>
    <t>9311545</t>
  </si>
  <si>
    <t>NP/2131</t>
  </si>
  <si>
    <t>SINGIRI</t>
  </si>
  <si>
    <t>6188</t>
  </si>
  <si>
    <t>NP/2132</t>
  </si>
  <si>
    <t>PATTAMUNDAI</t>
  </si>
  <si>
    <t>8241/8270/5486</t>
  </si>
  <si>
    <t>NP/2133</t>
  </si>
  <si>
    <t>THAKURPATNA</t>
  </si>
  <si>
    <t>8291/7001/1849/4775</t>
  </si>
  <si>
    <t>NP/2134</t>
  </si>
  <si>
    <t>6989</t>
  </si>
  <si>
    <t>9311663</t>
  </si>
  <si>
    <t>NP/2141</t>
  </si>
  <si>
    <t>DHAMARA</t>
  </si>
  <si>
    <t>7359</t>
  </si>
  <si>
    <t>9311664</t>
  </si>
  <si>
    <t>NP/2136</t>
  </si>
  <si>
    <t>8095/8173/8117</t>
  </si>
  <si>
    <t>NP/2137</t>
  </si>
  <si>
    <t>7284/34451</t>
  </si>
  <si>
    <t>NP/2138</t>
  </si>
  <si>
    <t>8114/8142/3361</t>
  </si>
  <si>
    <t>NP/2139</t>
  </si>
  <si>
    <t>BASUDEVPUR</t>
  </si>
  <si>
    <t>2869</t>
  </si>
  <si>
    <t>NP/2140</t>
  </si>
  <si>
    <t>9311547</t>
  </si>
  <si>
    <t>NP/2148</t>
  </si>
  <si>
    <t>BERHAMPUR</t>
  </si>
  <si>
    <t>6997</t>
  </si>
  <si>
    <t>9311549</t>
  </si>
  <si>
    <t>NP/2142</t>
  </si>
  <si>
    <t>NIRAKARPUR</t>
  </si>
  <si>
    <t>6602</t>
  </si>
  <si>
    <t>NP/2143</t>
  </si>
  <si>
    <t>BANPUR</t>
  </si>
  <si>
    <t>NP/2144</t>
  </si>
  <si>
    <t>7921</t>
  </si>
  <si>
    <t>NP/2145</t>
  </si>
  <si>
    <t>8200/8180/8178/4345</t>
  </si>
  <si>
    <t>NP/2146</t>
  </si>
  <si>
    <t>GOKARNAPUR</t>
  </si>
  <si>
    <t>NP/2147</t>
  </si>
  <si>
    <t>SURADA</t>
  </si>
  <si>
    <t>4445/9821</t>
  </si>
  <si>
    <t>9309696</t>
  </si>
  <si>
    <t>NP/2149</t>
  </si>
  <si>
    <t>8083/7703/8105/3462/3388/8103/3460/8149</t>
  </si>
  <si>
    <t>9312880</t>
  </si>
  <si>
    <t>13/5/2026</t>
  </si>
  <si>
    <t>NP/2150</t>
  </si>
  <si>
    <t>ANAKHIA</t>
  </si>
  <si>
    <t>7031</t>
  </si>
  <si>
    <t>NP/2151</t>
  </si>
  <si>
    <t>KENDAL</t>
  </si>
  <si>
    <t>7036</t>
  </si>
  <si>
    <t>NP/2152</t>
  </si>
  <si>
    <t>8255/7846/7834/8111/7843/7801/36840/8112</t>
  </si>
  <si>
    <t>NP/2153</t>
  </si>
  <si>
    <t>NAUGAON</t>
  </si>
  <si>
    <t>7418/8157/7732</t>
  </si>
  <si>
    <t>NP/2154</t>
  </si>
  <si>
    <t>7029</t>
  </si>
  <si>
    <t>NP/2155</t>
  </si>
  <si>
    <t>7025</t>
  </si>
  <si>
    <t>NP/2156</t>
  </si>
  <si>
    <t>7372/4664</t>
  </si>
  <si>
    <t>NP/2157</t>
  </si>
  <si>
    <t>32537/4286</t>
  </si>
  <si>
    <t>9312668</t>
  </si>
  <si>
    <t>NP/2158</t>
  </si>
  <si>
    <t>8194/8271/8302/8337/8210/8298/8304/8195</t>
  </si>
  <si>
    <t>9313788</t>
  </si>
  <si>
    <t>NP/2161</t>
  </si>
  <si>
    <t>9313789</t>
  </si>
  <si>
    <t>NP/2159</t>
  </si>
  <si>
    <t>3019/3018</t>
  </si>
  <si>
    <t>NP/2160</t>
  </si>
  <si>
    <t>8176/8414/8252/8177/7652/6343</t>
  </si>
  <si>
    <t>9314710</t>
  </si>
  <si>
    <t>14/5/2026</t>
  </si>
  <si>
    <t>NP/2162</t>
  </si>
  <si>
    <t>8056/8120/8121/6926/6911/6933/6732</t>
  </si>
  <si>
    <t>NP/2163</t>
  </si>
  <si>
    <t>8119/6865/8055/6843</t>
  </si>
  <si>
    <t>NP/2164</t>
  </si>
  <si>
    <t>8402</t>
  </si>
  <si>
    <t>9314830</t>
  </si>
  <si>
    <t>NP/2165</t>
  </si>
  <si>
    <t>NIMAPARA</t>
  </si>
  <si>
    <t>8434/8262/7967/74966/6856/7614/4279</t>
  </si>
  <si>
    <t>NP/2166</t>
  </si>
  <si>
    <t>8316/6888/7644</t>
  </si>
  <si>
    <t>NP/2167</t>
  </si>
  <si>
    <t>GABAKUNDA</t>
  </si>
  <si>
    <t>7882/7881</t>
  </si>
  <si>
    <t>NP/2168</t>
  </si>
  <si>
    <t>8107</t>
  </si>
  <si>
    <t>9314832</t>
  </si>
  <si>
    <t>NP/2169</t>
  </si>
  <si>
    <t>RANJAGOL</t>
  </si>
  <si>
    <t>7065/51112</t>
  </si>
  <si>
    <t>NP/2170</t>
  </si>
  <si>
    <t>8444/8445/8562/2149</t>
  </si>
  <si>
    <t>NP/2171</t>
  </si>
  <si>
    <t>8433/8560</t>
  </si>
  <si>
    <t>NP/2172</t>
  </si>
  <si>
    <t>NUNUKAPASI</t>
  </si>
  <si>
    <t>8356/7937/4940</t>
  </si>
  <si>
    <t>NP/2086</t>
  </si>
  <si>
    <t>7488/6958/7415/7765</t>
  </si>
  <si>
    <t>9315531</t>
  </si>
  <si>
    <t>NP/2173</t>
  </si>
  <si>
    <t>CHAMAKHANDI</t>
  </si>
  <si>
    <t>7712/7710/7709/7705/7704/7713/7706</t>
  </si>
  <si>
    <t>NP/2174</t>
  </si>
  <si>
    <t>NACHUNI</t>
  </si>
  <si>
    <t>8313/7730/7258/7615/2472/5358</t>
  </si>
  <si>
    <t>NP/2175</t>
  </si>
  <si>
    <t xml:space="preserve"> KHARIA GANJAM</t>
  </si>
  <si>
    <t>8364/7567/7506/7505/5485</t>
  </si>
  <si>
    <t>NP/2176</t>
  </si>
  <si>
    <t>8448</t>
  </si>
  <si>
    <t>NP/2177</t>
  </si>
  <si>
    <t>PALUR</t>
  </si>
  <si>
    <t>6365</t>
  </si>
  <si>
    <t>NP/2178</t>
  </si>
  <si>
    <t>GANJAM</t>
  </si>
  <si>
    <t>6366</t>
  </si>
  <si>
    <t>NP/2179</t>
  </si>
  <si>
    <t>8466/8481</t>
  </si>
  <si>
    <t>9315434</t>
  </si>
  <si>
    <t>NP/2180</t>
  </si>
  <si>
    <t>8465/8463/8442/8215/8068/8066/8067/4435/</t>
  </si>
  <si>
    <t>9315435</t>
  </si>
  <si>
    <t>NP/2181</t>
  </si>
  <si>
    <t>8348/8349/8558/7869</t>
  </si>
  <si>
    <t>NP/2182</t>
  </si>
  <si>
    <t>7556/7557/7171</t>
  </si>
  <si>
    <t>NP/2183</t>
  </si>
  <si>
    <t>7748</t>
  </si>
  <si>
    <t>NP/2184</t>
  </si>
  <si>
    <t>BALIPADAR</t>
  </si>
  <si>
    <t>6369</t>
  </si>
  <si>
    <t>NP/2185</t>
  </si>
  <si>
    <t>HINJILIKATU</t>
  </si>
  <si>
    <t>8474</t>
  </si>
  <si>
    <t>NP/2186</t>
  </si>
  <si>
    <t>8191</t>
  </si>
  <si>
    <t>NP/2187</t>
  </si>
  <si>
    <t>SHERAGADA</t>
  </si>
  <si>
    <t>3428</t>
  </si>
  <si>
    <t>9315621</t>
  </si>
  <si>
    <t>NP/2196</t>
  </si>
  <si>
    <t>BALASORE</t>
  </si>
  <si>
    <t>8470/8575/8498/8424/8467</t>
  </si>
  <si>
    <t>9315620</t>
  </si>
  <si>
    <t>NP/2194</t>
  </si>
  <si>
    <t>8245/8374/8398/8180/7743</t>
  </si>
  <si>
    <t>NP/2195</t>
  </si>
  <si>
    <t>BAHANAGA</t>
  </si>
  <si>
    <t>5184/5193/3664/1651</t>
  </si>
  <si>
    <t>NP/2197</t>
  </si>
  <si>
    <t>BASTA</t>
  </si>
  <si>
    <t>5009</t>
  </si>
  <si>
    <t>NP/2198</t>
  </si>
  <si>
    <t>LANGALESWAR</t>
  </si>
  <si>
    <t>6700/6699/7158/1712/1716</t>
  </si>
  <si>
    <t>NP/2199</t>
  </si>
  <si>
    <t>SIMULIA</t>
  </si>
  <si>
    <t>5585/7166/2161/6334/1482</t>
  </si>
  <si>
    <t>NP/2200</t>
  </si>
  <si>
    <t>BALIAPAL</t>
  </si>
  <si>
    <t>8473/7159</t>
  </si>
  <si>
    <t>NP/2202</t>
  </si>
  <si>
    <t>KHAIRA</t>
  </si>
  <si>
    <t>8429/8427/8109/8140/8108/7720/5147</t>
  </si>
  <si>
    <t>9315534</t>
  </si>
  <si>
    <t>NP/2201</t>
  </si>
  <si>
    <t>KEONJHAR</t>
  </si>
  <si>
    <t>7403/6876/3880/5673</t>
  </si>
  <si>
    <t>NP/2188</t>
  </si>
  <si>
    <t>JODA</t>
  </si>
  <si>
    <t>8527/4460/8817/4796</t>
  </si>
  <si>
    <t>NP/2189</t>
  </si>
  <si>
    <t>BARBIL</t>
  </si>
  <si>
    <t>6951/4111/7543</t>
  </si>
  <si>
    <t>NP/2190</t>
  </si>
  <si>
    <t>6858/5678</t>
  </si>
  <si>
    <t>NP/2191</t>
  </si>
  <si>
    <t>BILEIPADA</t>
  </si>
  <si>
    <t>6472/4342</t>
  </si>
  <si>
    <t>NP/2192</t>
  </si>
  <si>
    <t>JHUMPURA</t>
  </si>
  <si>
    <t>7141/7172/8315/8462/74980/6335</t>
  </si>
  <si>
    <t>NP/2193</t>
  </si>
  <si>
    <t>7939/7979/8411/7982/7836/7940/6438/8569/</t>
  </si>
  <si>
    <t>NP/2203</t>
  </si>
  <si>
    <t>8579</t>
  </si>
  <si>
    <t>NP/2204</t>
  </si>
  <si>
    <t>8538/8541/8561/7970</t>
  </si>
  <si>
    <t>NP/2205</t>
  </si>
  <si>
    <t>8497/8487/7612/8834</t>
  </si>
  <si>
    <t>NP/2206</t>
  </si>
  <si>
    <t>8373/8484/8574/8135/8372</t>
  </si>
  <si>
    <t>5195/4922/1653/ 1041/8852</t>
  </si>
  <si>
    <t>7726/7782/7652/ 7651/7618</t>
  </si>
  <si>
    <t>7420/7911/7323/ 8156/3007</t>
  </si>
  <si>
    <t>8087/8063/6884/ 8079/20735515</t>
  </si>
  <si>
    <t>7576/7751/7752/ 7185/36337</t>
  </si>
  <si>
    <t>7164/7393/ 34110/32003</t>
  </si>
  <si>
    <t>8116/8118/7401/ 4290/6348</t>
  </si>
  <si>
    <t>8250/8098/37603/ 36850/4410</t>
  </si>
  <si>
    <t>4346/3832/1619/ 4895/4259</t>
  </si>
  <si>
    <t>8028/8010/8007/ 8008/8029</t>
  </si>
  <si>
    <t>7573/7572/7633/7630</t>
  </si>
  <si>
    <t>(RUPEES TWO LAKH SEVENTY TWO THOUSAND ONE HUNDRED EIGHTY NINE ONLY)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</si>
</sst>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3">
    <font>
      <sz val="11"/>
      <color theme="1"/>
      <name val="Calibri"/>
      <family val="2"/>
    </font>
    <font>
      <sz val="11"/>
      <color theme="1"/>
      <name val="Calibri"/>
      <family val="2"/>
      <scheme val="minor"/>
    </font>
    <font>
      <sz val="11"/>
      <color theme="1"/>
      <name val="Calibri"/>
      <family val="2"/>
      <scheme val="minor"/>
    </font>
    <font>
      <sz val="11"/>
      <color theme="1"/>
      <name val="Calibri"/>
      <family val="2"/>
    </font>
    <font>
      <b/>
      <sz val="11"/>
      <color theme="1"/>
      <name val="Calibri"/>
      <family val="2"/>
    </font>
    <font>
      <b/>
      <sz val="11"/>
      <color theme="1"/>
      <name val="Arial"/>
      <family val="2"/>
    </font>
    <font>
      <b/>
      <sz val="11"/>
      <color theme="1"/>
      <name val="Kinnari"/>
    </font>
    <font>
      <b/>
      <u/>
      <sz val="11"/>
      <color theme="1"/>
      <name val="Calibri"/>
      <family val="2"/>
    </font>
    <font>
      <b/>
      <sz val="11"/>
      <color theme="1"/>
      <name val="Segoe UI"/>
      <family val="2"/>
    </font>
    <font>
      <b/>
      <sz val="10"/>
      <color theme="1"/>
      <name val="Kinnari"/>
    </font>
    <font>
      <b/>
      <sz val="10"/>
      <color theme="1"/>
      <name val="Calibri"/>
      <family val="2"/>
    </font>
    <font>
      <sz val="10"/>
      <color theme="1"/>
      <name val="Kinnari"/>
    </font>
    <font>
      <b/>
      <sz val="8"/>
      <color theme="1"/>
      <name val="Calibri"/>
      <family val="2"/>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s>
  <cellStyleXfs count="14">
    <xf numFmtId="0" fontId="0" fillId="0" borderId="0"/>
    <xf numFmtId="0" fontId="2" fillId="0" borderId="0"/>
    <xf numFmtId="0" fontId="3" fillId="0" borderId="0"/>
    <xf numFmtId="0" fontId="3" fillId="0" borderId="0"/>
    <xf numFmtId="0" fontId="3" fillId="0" borderId="0"/>
    <xf numFmtId="0" fontId="1" fillId="0" borderId="0"/>
    <xf numFmtId="0" fontId="1" fillId="0" borderId="0"/>
    <xf numFmtId="0" fontId="3" fillId="0" borderId="0"/>
    <xf numFmtId="0" fontId="1" fillId="0" borderId="0"/>
    <xf numFmtId="0" fontId="1" fillId="0" borderId="0"/>
    <xf numFmtId="0" fontId="3" fillId="0" borderId="0"/>
    <xf numFmtId="0" fontId="1" fillId="0" borderId="0"/>
    <xf numFmtId="0" fontId="3" fillId="0" borderId="0"/>
    <xf numFmtId="0" fontId="1" fillId="0" borderId="0"/>
  </cellStyleXfs>
  <cellXfs count="120">
    <xf numFmtId="0" fontId="0" fillId="0" borderId="0" xfId="0"/>
    <xf numFmtId="0" fontId="4" fillId="2" borderId="0" xfId="0" applyFont="1" applyFill="1" applyAlignment="1">
      <alignment vertical="center"/>
    </xf>
    <xf numFmtId="0" fontId="10" fillId="2" borderId="0" xfId="0" applyFont="1" applyFill="1" applyAlignment="1">
      <alignment horizontal="center" vertical="center" wrapText="1"/>
    </xf>
    <xf numFmtId="0" fontId="9" fillId="2" borderId="1" xfId="0" applyFont="1" applyFill="1" applyBorder="1" applyAlignment="1">
      <alignment horizontal="center" vertical="center" wrapText="1"/>
    </xf>
    <xf numFmtId="14" fontId="11" fillId="2" borderId="1" xfId="0" applyNumberFormat="1" applyFont="1" applyFill="1" applyBorder="1" applyAlignment="1">
      <alignment horizontal="left" vertical="center" wrapText="1"/>
    </xf>
    <xf numFmtId="0" fontId="0" fillId="2" borderId="1" xfId="0" applyNumberFormat="1" applyFont="1" applyFill="1" applyBorder="1" applyAlignment="1">
      <alignment horizontal="center" vertical="center"/>
    </xf>
    <xf numFmtId="0" fontId="0" fillId="2" borderId="1" xfId="0" applyNumberFormat="1" applyFont="1" applyFill="1" applyBorder="1" applyAlignment="1">
      <alignment vertical="center"/>
    </xf>
    <xf numFmtId="0" fontId="0" fillId="2" borderId="1" xfId="0" applyNumberFormat="1" applyFont="1" applyFill="1" applyBorder="1" applyAlignment="1">
      <alignment vertical="center" wrapText="1"/>
    </xf>
    <xf numFmtId="2" fontId="4" fillId="2" borderId="8" xfId="0" applyNumberFormat="1" applyFont="1" applyFill="1" applyBorder="1" applyAlignment="1">
      <alignment horizontal="right" vertical="center"/>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2" fontId="9" fillId="2" borderId="7" xfId="0" applyNumberFormat="1" applyFont="1" applyFill="1" applyBorder="1" applyAlignment="1">
      <alignment horizontal="center" vertical="center" wrapText="1"/>
    </xf>
    <xf numFmtId="2" fontId="9" fillId="2" borderId="8" xfId="0" applyNumberFormat="1" applyFont="1" applyFill="1" applyBorder="1" applyAlignment="1">
      <alignment horizontal="center" vertical="center" wrapText="1"/>
    </xf>
    <xf numFmtId="0" fontId="9" fillId="2" borderId="19" xfId="0" applyFont="1" applyFill="1" applyBorder="1" applyAlignment="1">
      <alignment horizontal="center" vertical="center" wrapText="1"/>
    </xf>
    <xf numFmtId="0" fontId="9" fillId="2" borderId="20" xfId="0" applyFont="1" applyFill="1" applyBorder="1" applyAlignment="1">
      <alignment horizontal="center" vertical="center" wrapText="1"/>
    </xf>
    <xf numFmtId="0" fontId="4" fillId="2" borderId="0" xfId="0" applyFont="1" applyFill="1" applyAlignment="1">
      <alignment horizontal="center"/>
    </xf>
    <xf numFmtId="164" fontId="4" fillId="2" borderId="0" xfId="0" applyNumberFormat="1" applyFont="1" applyFill="1" applyAlignment="1">
      <alignment horizontal="center"/>
    </xf>
    <xf numFmtId="0" fontId="4" fillId="2" borderId="0" xfId="0" applyFont="1" applyFill="1" applyAlignment="1">
      <alignment horizontal="center" wrapText="1"/>
    </xf>
    <xf numFmtId="0" fontId="4" fillId="2" borderId="0" xfId="0" applyFont="1" applyFill="1" applyAlignment="1">
      <alignment horizontal="left"/>
    </xf>
    <xf numFmtId="2" fontId="4" fillId="2" borderId="0" xfId="0" applyNumberFormat="1" applyFont="1" applyFill="1" applyAlignment="1">
      <alignment wrapText="1"/>
    </xf>
    <xf numFmtId="0" fontId="4" fillId="2" borderId="0" xfId="0" applyFont="1" applyFill="1" applyAlignment="1">
      <alignment wrapText="1"/>
    </xf>
    <xf numFmtId="0" fontId="4" fillId="2" borderId="0" xfId="0" applyFont="1" applyFill="1" applyAlignment="1"/>
    <xf numFmtId="0" fontId="4" fillId="2" borderId="10" xfId="0" applyFont="1" applyFill="1" applyBorder="1" applyAlignment="1">
      <alignment horizontal="center"/>
    </xf>
    <xf numFmtId="164" fontId="4" fillId="2" borderId="5" xfId="0" applyNumberFormat="1" applyFont="1" applyFill="1" applyBorder="1" applyAlignment="1">
      <alignment horizontal="center"/>
    </xf>
    <xf numFmtId="0" fontId="4" fillId="2" borderId="5" xfId="0" applyFont="1" applyFill="1" applyBorder="1" applyAlignment="1">
      <alignment horizontal="center"/>
    </xf>
    <xf numFmtId="0" fontId="4" fillId="2" borderId="5" xfId="0" applyFont="1" applyFill="1" applyBorder="1" applyAlignment="1">
      <alignment horizontal="center" wrapText="1"/>
    </xf>
    <xf numFmtId="0" fontId="4" fillId="2" borderId="5" xfId="0" applyFont="1" applyFill="1" applyBorder="1" applyAlignment="1">
      <alignment horizontal="left"/>
    </xf>
    <xf numFmtId="2" fontId="4" fillId="2" borderId="5" xfId="0" applyNumberFormat="1" applyFont="1" applyFill="1" applyBorder="1" applyAlignment="1">
      <alignment wrapText="1"/>
    </xf>
    <xf numFmtId="0" fontId="4" fillId="2" borderId="5" xfId="0" applyFont="1" applyFill="1" applyBorder="1" applyAlignment="1">
      <alignment wrapText="1"/>
    </xf>
    <xf numFmtId="0" fontId="4" fillId="2" borderId="5" xfId="0" applyFont="1" applyFill="1" applyBorder="1" applyAlignment="1"/>
    <xf numFmtId="0" fontId="4" fillId="2" borderId="11" xfId="0" applyFont="1" applyFill="1" applyBorder="1" applyAlignment="1"/>
    <xf numFmtId="0" fontId="5" fillId="2" borderId="12" xfId="0" applyFont="1" applyFill="1" applyBorder="1" applyAlignment="1">
      <alignment horizontal="left"/>
    </xf>
    <xf numFmtId="164" fontId="4" fillId="2" borderId="0" xfId="0" applyNumberFormat="1" applyFont="1" applyFill="1" applyBorder="1" applyAlignment="1">
      <alignment horizontal="center"/>
    </xf>
    <xf numFmtId="0" fontId="5" fillId="2" borderId="0" xfId="0" applyFont="1" applyFill="1" applyBorder="1" applyAlignment="1">
      <alignment horizontal="center"/>
    </xf>
    <xf numFmtId="0" fontId="5" fillId="2" borderId="0" xfId="0" applyFont="1" applyFill="1" applyBorder="1" applyAlignment="1">
      <alignment horizontal="left"/>
    </xf>
    <xf numFmtId="0" fontId="4" fillId="2" borderId="0" xfId="0" applyFont="1" applyFill="1" applyBorder="1" applyAlignment="1">
      <alignment horizontal="left"/>
    </xf>
    <xf numFmtId="0" fontId="4" fillId="2" borderId="0" xfId="0" applyFont="1" applyFill="1" applyBorder="1" applyAlignment="1">
      <alignment wrapText="1"/>
    </xf>
    <xf numFmtId="0" fontId="4" fillId="2" borderId="0" xfId="0" applyFont="1" applyFill="1" applyBorder="1" applyAlignment="1">
      <alignment horizontal="center"/>
    </xf>
    <xf numFmtId="0" fontId="0" fillId="2" borderId="0" xfId="0" applyFill="1" applyBorder="1" applyAlignment="1"/>
    <xf numFmtId="0" fontId="4" fillId="2" borderId="13" xfId="0" applyFont="1" applyFill="1" applyBorder="1" applyAlignment="1">
      <alignment horizontal="left"/>
    </xf>
    <xf numFmtId="164" fontId="7" fillId="2" borderId="0" xfId="0" applyNumberFormat="1" applyFont="1" applyFill="1" applyBorder="1" applyAlignment="1">
      <alignment horizontal="center"/>
    </xf>
    <xf numFmtId="0" fontId="8" fillId="2" borderId="0" xfId="0" applyFont="1" applyFill="1" applyBorder="1" applyAlignment="1">
      <alignment horizontal="left" wrapText="1"/>
    </xf>
    <xf numFmtId="0" fontId="6" fillId="2" borderId="0" xfId="0" applyFont="1" applyFill="1" applyBorder="1" applyAlignment="1">
      <alignment horizontal="left" wrapText="1"/>
    </xf>
    <xf numFmtId="0" fontId="4" fillId="2" borderId="12" xfId="0" applyFont="1" applyFill="1" applyBorder="1" applyAlignment="1">
      <alignment horizontal="center"/>
    </xf>
    <xf numFmtId="0" fontId="4" fillId="2" borderId="16" xfId="0" applyFont="1" applyFill="1" applyBorder="1" applyAlignment="1">
      <alignment horizontal="center"/>
    </xf>
    <xf numFmtId="164" fontId="7" fillId="2" borderId="17" xfId="0" applyNumberFormat="1" applyFont="1" applyFill="1" applyBorder="1" applyAlignment="1">
      <alignment horizontal="center"/>
    </xf>
    <xf numFmtId="0" fontId="4" fillId="2" borderId="17" xfId="0" applyFont="1" applyFill="1" applyBorder="1" applyAlignment="1">
      <alignment horizontal="center"/>
    </xf>
    <xf numFmtId="0" fontId="4" fillId="2" borderId="17" xfId="0" applyFont="1" applyFill="1" applyBorder="1" applyAlignment="1">
      <alignment horizontal="left"/>
    </xf>
    <xf numFmtId="0" fontId="4" fillId="2" borderId="17" xfId="0" applyFont="1" applyFill="1" applyBorder="1" applyAlignment="1">
      <alignment wrapText="1"/>
    </xf>
    <xf numFmtId="0" fontId="5" fillId="2" borderId="17" xfId="0" applyFont="1" applyFill="1" applyBorder="1" applyAlignment="1">
      <alignment horizontal="left"/>
    </xf>
    <xf numFmtId="0" fontId="0" fillId="2" borderId="17" xfId="0" applyFill="1" applyBorder="1" applyAlignment="1"/>
    <xf numFmtId="0" fontId="4" fillId="2" borderId="18" xfId="0" applyFont="1" applyFill="1" applyBorder="1" applyAlignment="1">
      <alignment horizontal="left"/>
    </xf>
    <xf numFmtId="0" fontId="10" fillId="2" borderId="0" xfId="0" applyFont="1" applyFill="1" applyAlignment="1">
      <alignment horizontal="center" wrapText="1"/>
    </xf>
    <xf numFmtId="0" fontId="4" fillId="2" borderId="6" xfId="0" applyFont="1" applyFill="1" applyBorder="1" applyAlignment="1">
      <alignment horizontal="center"/>
    </xf>
    <xf numFmtId="0" fontId="4" fillId="2" borderId="7" xfId="0" applyFont="1" applyFill="1" applyBorder="1" applyAlignment="1">
      <alignment horizontal="center"/>
    </xf>
    <xf numFmtId="0" fontId="4" fillId="2" borderId="8" xfId="0" applyFont="1" applyFill="1" applyBorder="1" applyAlignment="1">
      <alignment horizontal="center"/>
    </xf>
    <xf numFmtId="164" fontId="4" fillId="2" borderId="0" xfId="0" applyNumberFormat="1" applyFont="1" applyFill="1" applyAlignment="1">
      <alignment horizontal="left"/>
    </xf>
    <xf numFmtId="2" fontId="4" fillId="2" borderId="0" xfId="0" applyNumberFormat="1" applyFont="1" applyFill="1" applyAlignment="1"/>
    <xf numFmtId="0" fontId="4" fillId="2" borderId="0" xfId="0" applyFont="1" applyFill="1" applyBorder="1" applyAlignment="1">
      <alignment vertical="center"/>
    </xf>
    <xf numFmtId="2" fontId="4" fillId="2" borderId="0" xfId="0" applyNumberFormat="1" applyFont="1" applyFill="1" applyAlignment="1">
      <alignment vertical="center"/>
    </xf>
    <xf numFmtId="0" fontId="0" fillId="0" borderId="0" xfId="0" applyAlignment="1">
      <alignment horizontal="center"/>
    </xf>
    <xf numFmtId="2" fontId="12" fillId="2" borderId="0" xfId="0" applyNumberFormat="1" applyFont="1" applyFill="1" applyAlignment="1">
      <alignment vertical="center"/>
    </xf>
    <xf numFmtId="0" fontId="0" fillId="0" borderId="12" xfId="0" applyFont="1" applyBorder="1" applyAlignment="1">
      <alignment horizontal="center"/>
    </xf>
    <xf numFmtId="0" fontId="0" fillId="0" borderId="0" xfId="0" applyFont="1" applyBorder="1"/>
    <xf numFmtId="0" fontId="0" fillId="0" borderId="13" xfId="0" applyFont="1" applyBorder="1"/>
    <xf numFmtId="0" fontId="4" fillId="0" borderId="1" xfId="0" applyFont="1" applyBorder="1" applyAlignment="1">
      <alignment vertical="center"/>
    </xf>
    <xf numFmtId="2" fontId="4" fillId="0" borderId="1" xfId="0" applyNumberFormat="1" applyFont="1" applyBorder="1" applyAlignment="1">
      <alignment vertical="center"/>
    </xf>
    <xf numFmtId="2" fontId="4" fillId="0" borderId="15" xfId="0" applyNumberFormat="1" applyFont="1" applyBorder="1" applyAlignment="1">
      <alignment vertical="center"/>
    </xf>
    <xf numFmtId="2" fontId="4" fillId="0" borderId="21" xfId="0" applyNumberFormat="1" applyFont="1" applyBorder="1" applyAlignment="1">
      <alignment vertical="center"/>
    </xf>
    <xf numFmtId="2" fontId="4" fillId="0" borderId="24" xfId="0" applyNumberFormat="1" applyFont="1" applyBorder="1" applyAlignment="1">
      <alignment horizontal="right" vertical="center"/>
    </xf>
    <xf numFmtId="0" fontId="4" fillId="2" borderId="0" xfId="0" applyNumberFormat="1" applyFont="1" applyFill="1" applyAlignment="1">
      <alignment horizontal="left" vertical="center"/>
    </xf>
    <xf numFmtId="0" fontId="0" fillId="0" borderId="0" xfId="0" applyAlignment="1">
      <alignment vertical="center"/>
    </xf>
    <xf numFmtId="0" fontId="4" fillId="0" borderId="14" xfId="0" applyFont="1" applyBorder="1" applyAlignment="1">
      <alignment horizontal="left" vertical="center"/>
    </xf>
    <xf numFmtId="0" fontId="4" fillId="0" borderId="0" xfId="0" applyFont="1" applyAlignment="1">
      <alignment horizontal="center"/>
    </xf>
    <xf numFmtId="0" fontId="4" fillId="0" borderId="26" xfId="0" applyFont="1" applyBorder="1" applyAlignment="1">
      <alignment horizontal="center"/>
    </xf>
    <xf numFmtId="0" fontId="4" fillId="0" borderId="0" xfId="0" applyFont="1"/>
    <xf numFmtId="0" fontId="0" fillId="2" borderId="1" xfId="0" applyNumberFormat="1" applyFont="1" applyFill="1" applyBorder="1" applyAlignment="1">
      <alignment horizontal="right" vertical="center"/>
    </xf>
    <xf numFmtId="0" fontId="9" fillId="2" borderId="1" xfId="0" applyFont="1" applyFill="1" applyBorder="1" applyAlignment="1">
      <alignment horizontal="right" vertical="center" wrapText="1"/>
    </xf>
    <xf numFmtId="2" fontId="9" fillId="2" borderId="1" xfId="0" applyNumberFormat="1" applyFont="1" applyFill="1" applyBorder="1" applyAlignment="1">
      <alignment horizontal="right" vertical="center" wrapText="1"/>
    </xf>
    <xf numFmtId="2" fontId="9" fillId="2" borderId="15" xfId="0" applyNumberFormat="1" applyFont="1" applyFill="1" applyBorder="1" applyAlignment="1">
      <alignment horizontal="right" vertical="center" wrapText="1"/>
    </xf>
    <xf numFmtId="0" fontId="9" fillId="2" borderId="20" xfId="0" applyFont="1" applyFill="1" applyBorder="1" applyAlignment="1">
      <alignment horizontal="right" vertical="center" wrapText="1"/>
    </xf>
    <xf numFmtId="2" fontId="9" fillId="2" borderId="20" xfId="0" applyNumberFormat="1" applyFont="1" applyFill="1" applyBorder="1" applyAlignment="1">
      <alignment horizontal="right" vertical="center" wrapText="1"/>
    </xf>
    <xf numFmtId="2" fontId="9" fillId="2" borderId="21" xfId="0" applyNumberFormat="1" applyFont="1" applyFill="1" applyBorder="1" applyAlignment="1">
      <alignment horizontal="right" vertical="center" wrapText="1"/>
    </xf>
    <xf numFmtId="0" fontId="9" fillId="2" borderId="14" xfId="0" applyFont="1" applyFill="1" applyBorder="1" applyAlignment="1">
      <alignment horizontal="center" vertical="center" wrapText="1"/>
    </xf>
    <xf numFmtId="0" fontId="4" fillId="0" borderId="19" xfId="0" applyFont="1" applyBorder="1" applyAlignment="1">
      <alignment horizontal="left" vertical="center"/>
    </xf>
    <xf numFmtId="0" fontId="4" fillId="0" borderId="20" xfId="0" applyFont="1" applyBorder="1" applyAlignment="1">
      <alignment vertical="center"/>
    </xf>
    <xf numFmtId="2" fontId="4" fillId="0" borderId="20" xfId="0" applyNumberFormat="1" applyFont="1" applyBorder="1" applyAlignment="1">
      <alignment vertical="center"/>
    </xf>
    <xf numFmtId="2" fontId="4" fillId="0" borderId="28" xfId="0" applyNumberFormat="1" applyFont="1" applyBorder="1" applyAlignment="1">
      <alignment vertical="center"/>
    </xf>
    <xf numFmtId="0" fontId="4" fillId="0" borderId="29" xfId="0" applyFont="1" applyBorder="1" applyAlignment="1">
      <alignment horizontal="left" vertical="center"/>
    </xf>
    <xf numFmtId="0" fontId="4" fillId="0" borderId="30" xfId="0" applyFont="1" applyBorder="1" applyAlignment="1">
      <alignment vertical="center"/>
    </xf>
    <xf numFmtId="2" fontId="4" fillId="0" borderId="30" xfId="0" applyNumberFormat="1" applyFont="1" applyBorder="1" applyAlignment="1">
      <alignment vertical="center"/>
    </xf>
    <xf numFmtId="0" fontId="4" fillId="0" borderId="6" xfId="0" applyFont="1" applyBorder="1" applyAlignment="1">
      <alignment horizontal="center" vertical="center"/>
    </xf>
    <xf numFmtId="0" fontId="4" fillId="0" borderId="7" xfId="0" applyFont="1" applyBorder="1" applyAlignment="1">
      <alignment horizontal="center" vertical="center" wrapText="1"/>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9" fillId="3" borderId="7" xfId="0" applyFont="1" applyFill="1" applyBorder="1" applyAlignment="1">
      <alignment horizontal="center" vertical="center" wrapText="1"/>
    </xf>
    <xf numFmtId="0" fontId="0" fillId="0" borderId="1" xfId="0" applyNumberFormat="1" applyFont="1" applyBorder="1" applyAlignment="1">
      <alignment vertical="center"/>
    </xf>
    <xf numFmtId="0" fontId="0" fillId="0" borderId="1" xfId="0" applyNumberFormat="1" applyFont="1" applyBorder="1" applyAlignment="1">
      <alignment horizontal="center" vertical="center"/>
    </xf>
    <xf numFmtId="0" fontId="0" fillId="0" borderId="1" xfId="0" applyNumberFormat="1" applyFont="1" applyBorder="1" applyAlignment="1">
      <alignment horizontal="left" vertical="center"/>
    </xf>
    <xf numFmtId="0" fontId="0" fillId="0" borderId="1" xfId="0" applyNumberFormat="1" applyFont="1" applyBorder="1" applyAlignment="1">
      <alignment horizontal="right" vertical="center"/>
    </xf>
    <xf numFmtId="0" fontId="0" fillId="2" borderId="1" xfId="0" applyNumberFormat="1" applyFont="1" applyFill="1" applyBorder="1" applyAlignment="1">
      <alignment horizontal="left" vertical="center"/>
    </xf>
    <xf numFmtId="0" fontId="0" fillId="0" borderId="1" xfId="0" applyNumberFormat="1" applyFont="1" applyBorder="1" applyAlignment="1">
      <alignment horizontal="left" vertical="center" wrapText="1"/>
    </xf>
    <xf numFmtId="0" fontId="0" fillId="0" borderId="1" xfId="0" applyNumberFormat="1" applyFont="1" applyBorder="1" applyAlignment="1">
      <alignment vertical="center" wrapText="1"/>
    </xf>
    <xf numFmtId="0" fontId="4" fillId="2" borderId="2" xfId="0" applyNumberFormat="1" applyFont="1" applyFill="1" applyBorder="1" applyAlignment="1">
      <alignment horizontal="right" vertical="center"/>
    </xf>
    <xf numFmtId="0" fontId="4" fillId="2" borderId="3" xfId="0" applyNumberFormat="1" applyFont="1" applyFill="1" applyBorder="1" applyAlignment="1">
      <alignment horizontal="right" vertical="center"/>
    </xf>
    <xf numFmtId="0" fontId="4" fillId="2" borderId="9" xfId="0" applyNumberFormat="1" applyFont="1" applyFill="1" applyBorder="1" applyAlignment="1">
      <alignment horizontal="right"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0" borderId="16" xfId="0" applyFont="1" applyBorder="1" applyAlignment="1">
      <alignment horizontal="right" vertical="center"/>
    </xf>
    <xf numFmtId="0" fontId="4" fillId="0" borderId="17" xfId="0" applyFont="1" applyBorder="1" applyAlignment="1">
      <alignment horizontal="right" vertical="center"/>
    </xf>
    <xf numFmtId="0" fontId="4" fillId="0" borderId="25" xfId="0" applyFont="1" applyBorder="1" applyAlignment="1">
      <alignment horizontal="righ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27" xfId="0" applyFont="1" applyBorder="1" applyAlignment="1">
      <alignment horizontal="center"/>
    </xf>
    <xf numFmtId="0" fontId="4" fillId="0" borderId="22" xfId="0" applyFont="1" applyBorder="1" applyAlignment="1">
      <alignment horizontal="center"/>
    </xf>
    <xf numFmtId="0" fontId="4" fillId="0" borderId="23" xfId="0" applyFont="1" applyBorder="1" applyAlignment="1">
      <alignment horizontal="center"/>
    </xf>
    <xf numFmtId="0" fontId="11" fillId="2" borderId="14" xfId="0" applyFont="1" applyFill="1" applyBorder="1" applyAlignment="1">
      <alignment horizontal="center" vertical="center" wrapText="1"/>
    </xf>
    <xf numFmtId="0" fontId="0" fillId="0" borderId="0" xfId="0" applyNumberFormat="1" applyFont="1" applyBorder="1" applyAlignment="1">
      <alignment vertical="center"/>
    </xf>
  </cellXfs>
  <cellStyles count="14">
    <cellStyle name="Normal" xfId="0" builtinId="0"/>
    <cellStyle name="Normal 2" xfId="1"/>
    <cellStyle name="Normal 2 2" xfId="2"/>
    <cellStyle name="Normal 2 2 2" xfId="6"/>
    <cellStyle name="Normal 2 2 2 2" xfId="7"/>
    <cellStyle name="Normal 2 2 2 2 2" xfId="9"/>
    <cellStyle name="Normal 2 2 2 2 2 2" xfId="4"/>
    <cellStyle name="Normal 2 2 2 2 2 3" xfId="10"/>
    <cellStyle name="Normal 2 2 3" xfId="12"/>
    <cellStyle name="Normal 2 3" xfId="3"/>
    <cellStyle name="Normal 2 4" xfId="11"/>
    <cellStyle name="Normal 3" xfId="5"/>
    <cellStyle name="Normal 3 2" xfId="8"/>
    <cellStyle name="Normal 4" xfId="13"/>
  </cellStyles>
  <dxfs count="7">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6"/>
  <sheetViews>
    <sheetView tabSelected="1" topLeftCell="A286" zoomScale="130" zoomScaleNormal="130" workbookViewId="0">
      <selection activeCell="H300" sqref="H300"/>
    </sheetView>
  </sheetViews>
  <sheetFormatPr defaultRowHeight="15"/>
  <cols>
    <col min="1" max="1" width="4.28515625" style="15" customWidth="1"/>
    <col min="2" max="2" width="5.28515625" style="16" customWidth="1"/>
    <col min="3" max="3" width="8.7109375" style="15" bestFit="1" customWidth="1"/>
    <col min="4" max="4" width="9.5703125" style="17" customWidth="1"/>
    <col min="5" max="5" width="10.28515625" style="18" bestFit="1" customWidth="1"/>
    <col min="6" max="6" width="11.85546875" style="15" bestFit="1" customWidth="1"/>
    <col min="7" max="7" width="18.5703125" style="19" customWidth="1"/>
    <col min="8" max="8" width="21.85546875" style="20" customWidth="1"/>
    <col min="9" max="9" width="6" style="21" bestFit="1" customWidth="1"/>
    <col min="10" max="11" width="8.140625" style="21" customWidth="1"/>
    <col min="12" max="12" width="5.85546875" style="21" bestFit="1" customWidth="1"/>
    <col min="13" max="14" width="10.42578125" style="21" bestFit="1" customWidth="1"/>
    <col min="15" max="16" width="9.140625" style="21"/>
    <col min="17" max="17" width="12" style="21" bestFit="1" customWidth="1"/>
    <col min="18" max="16384" width="9.140625" style="21"/>
  </cols>
  <sheetData>
    <row r="1" spans="1:14" ht="15.75" thickBot="1"/>
    <row r="2" spans="1:14">
      <c r="A2" s="22"/>
      <c r="B2" s="23"/>
      <c r="C2" s="24"/>
      <c r="D2" s="25"/>
      <c r="E2" s="26"/>
      <c r="F2" s="24"/>
      <c r="G2" s="27"/>
      <c r="H2" s="28"/>
      <c r="I2" s="29"/>
      <c r="J2" s="29"/>
      <c r="K2" s="29"/>
      <c r="L2" s="29"/>
      <c r="M2" s="30"/>
    </row>
    <row r="3" spans="1:14" s="15" customFormat="1">
      <c r="A3" s="31" t="s">
        <v>1</v>
      </c>
      <c r="B3" s="32"/>
      <c r="C3" s="33"/>
      <c r="D3" s="33"/>
      <c r="E3" s="34"/>
      <c r="F3" s="35"/>
      <c r="G3" s="36"/>
      <c r="H3" s="36"/>
      <c r="I3" s="35"/>
      <c r="J3" s="34" t="s">
        <v>40</v>
      </c>
      <c r="K3" s="37"/>
      <c r="L3" s="38"/>
      <c r="M3" s="39"/>
    </row>
    <row r="4" spans="1:14" s="15" customFormat="1">
      <c r="A4" s="31" t="s">
        <v>21</v>
      </c>
      <c r="B4" s="32"/>
      <c r="C4" s="33"/>
      <c r="D4" s="33"/>
      <c r="E4" s="34"/>
      <c r="F4" s="37"/>
      <c r="G4" s="36"/>
      <c r="H4" s="36"/>
      <c r="I4" s="35"/>
      <c r="J4" s="34" t="s">
        <v>38</v>
      </c>
      <c r="K4" s="37"/>
      <c r="L4" s="38"/>
      <c r="M4" s="39"/>
    </row>
    <row r="5" spans="1:14" s="15" customFormat="1" ht="16.5">
      <c r="A5" s="31" t="s">
        <v>2</v>
      </c>
      <c r="B5" s="40"/>
      <c r="C5" s="33"/>
      <c r="D5" s="33"/>
      <c r="E5" s="41"/>
      <c r="F5" s="37"/>
      <c r="G5" s="36"/>
      <c r="H5" s="36"/>
      <c r="I5" s="35"/>
      <c r="J5" s="34" t="s">
        <v>39</v>
      </c>
      <c r="K5" s="37"/>
      <c r="L5" s="38"/>
      <c r="M5" s="39"/>
    </row>
    <row r="6" spans="1:14" s="15" customFormat="1">
      <c r="A6" s="31" t="s">
        <v>22</v>
      </c>
      <c r="B6" s="40"/>
      <c r="C6" s="33"/>
      <c r="D6" s="33"/>
      <c r="E6" s="42"/>
      <c r="F6" s="37"/>
      <c r="G6" s="36"/>
      <c r="H6" s="36"/>
      <c r="I6" s="35"/>
      <c r="J6" s="34" t="s">
        <v>0</v>
      </c>
      <c r="K6" s="37"/>
      <c r="L6" s="38"/>
      <c r="M6" s="39"/>
    </row>
    <row r="7" spans="1:14" s="15" customFormat="1">
      <c r="A7" s="43"/>
      <c r="B7" s="40"/>
      <c r="C7" s="37"/>
      <c r="D7" s="37"/>
      <c r="E7" s="35"/>
      <c r="F7" s="37"/>
      <c r="G7" s="36"/>
      <c r="H7" s="36"/>
      <c r="I7" s="35"/>
      <c r="J7" s="34" t="s">
        <v>3</v>
      </c>
      <c r="K7" s="37"/>
      <c r="L7" s="38"/>
      <c r="M7" s="39"/>
    </row>
    <row r="8" spans="1:14" s="15" customFormat="1" ht="15.75" thickBot="1">
      <c r="A8" s="44"/>
      <c r="B8" s="45"/>
      <c r="C8" s="46"/>
      <c r="D8" s="46"/>
      <c r="E8" s="47"/>
      <c r="F8" s="46"/>
      <c r="G8" s="48"/>
      <c r="H8" s="48"/>
      <c r="I8" s="47"/>
      <c r="J8" s="49"/>
      <c r="K8" s="46"/>
      <c r="L8" s="50"/>
      <c r="M8" s="51"/>
    </row>
    <row r="9" spans="1:14" s="52" customFormat="1" ht="26.25" thickBot="1">
      <c r="A9" s="9" t="s">
        <v>16</v>
      </c>
      <c r="B9" s="10" t="s">
        <v>15</v>
      </c>
      <c r="C9" s="10" t="s">
        <v>14</v>
      </c>
      <c r="D9" s="10" t="s">
        <v>4</v>
      </c>
      <c r="E9" s="10" t="s">
        <v>5</v>
      </c>
      <c r="F9" s="10" t="s">
        <v>6</v>
      </c>
      <c r="G9" s="10" t="s">
        <v>7</v>
      </c>
      <c r="H9" s="10" t="s">
        <v>8</v>
      </c>
      <c r="I9" s="10" t="s">
        <v>9</v>
      </c>
      <c r="J9" s="10" t="s">
        <v>10</v>
      </c>
      <c r="K9" s="10" t="s">
        <v>11</v>
      </c>
      <c r="L9" s="11" t="s">
        <v>12</v>
      </c>
      <c r="M9" s="12" t="s">
        <v>13</v>
      </c>
      <c r="N9" s="2"/>
    </row>
    <row r="10" spans="1:14" s="52" customFormat="1">
      <c r="A10" s="118">
        <f>IF(ISBLANK(F10),"",COUNTA($F$10:F10))</f>
        <v>1</v>
      </c>
      <c r="B10" s="3">
        <v>1</v>
      </c>
      <c r="C10" s="96" t="s">
        <v>41</v>
      </c>
      <c r="D10" s="97" t="s">
        <v>18</v>
      </c>
      <c r="E10" s="96" t="s">
        <v>42</v>
      </c>
      <c r="F10" s="96" t="s">
        <v>43</v>
      </c>
      <c r="G10" s="98" t="s">
        <v>44</v>
      </c>
      <c r="H10" s="102" t="s">
        <v>45</v>
      </c>
      <c r="I10" s="99">
        <v>61</v>
      </c>
      <c r="J10" s="99">
        <v>1648</v>
      </c>
      <c r="K10" s="77"/>
      <c r="L10" s="78"/>
      <c r="M10" s="79"/>
      <c r="N10" s="2"/>
    </row>
    <row r="11" spans="1:14" s="52" customFormat="1">
      <c r="A11" s="118">
        <f>IF(ISBLANK(F11),"",COUNTA($F$10:F11))</f>
        <v>2</v>
      </c>
      <c r="B11" s="3" t="s">
        <v>20</v>
      </c>
      <c r="C11" s="96"/>
      <c r="D11" s="97"/>
      <c r="E11" s="96" t="s">
        <v>42</v>
      </c>
      <c r="F11" s="96" t="s">
        <v>46</v>
      </c>
      <c r="G11" s="98" t="s">
        <v>47</v>
      </c>
      <c r="H11" s="102" t="s">
        <v>48</v>
      </c>
      <c r="I11" s="99">
        <v>30</v>
      </c>
      <c r="J11" s="99">
        <v>854</v>
      </c>
      <c r="K11" s="77"/>
      <c r="L11" s="78"/>
      <c r="M11" s="79"/>
      <c r="N11" s="2"/>
    </row>
    <row r="12" spans="1:14" s="52" customFormat="1" ht="12.75">
      <c r="A12" s="118" t="str">
        <f>IF(ISBLANK(F12),"",COUNTA($F$10:F12))</f>
        <v/>
      </c>
      <c r="B12" s="3" t="s">
        <v>20</v>
      </c>
      <c r="C12" s="3"/>
      <c r="D12" s="3"/>
      <c r="E12" s="3"/>
      <c r="F12" s="3"/>
      <c r="G12" s="3"/>
      <c r="H12" s="3"/>
      <c r="I12" s="77">
        <f>SUM(I10:I11)</f>
        <v>91</v>
      </c>
      <c r="J12" s="77">
        <f>SUM(J10:J11)</f>
        <v>2502</v>
      </c>
      <c r="K12" s="77">
        <v>2502</v>
      </c>
      <c r="L12" s="78">
        <v>2.33</v>
      </c>
      <c r="M12" s="79">
        <f>K12*L12</f>
        <v>5829.66</v>
      </c>
      <c r="N12" s="2"/>
    </row>
    <row r="13" spans="1:14" s="52" customFormat="1">
      <c r="A13" s="118">
        <f>IF(ISBLANK(F13),"",COUNTA($F$10:F13))</f>
        <v>3</v>
      </c>
      <c r="B13" s="3">
        <v>2</v>
      </c>
      <c r="C13" s="96" t="s">
        <v>49</v>
      </c>
      <c r="D13" s="97" t="s">
        <v>18</v>
      </c>
      <c r="E13" s="96" t="s">
        <v>42</v>
      </c>
      <c r="F13" s="96" t="s">
        <v>50</v>
      </c>
      <c r="G13" s="98" t="s">
        <v>51</v>
      </c>
      <c r="H13" s="102" t="s">
        <v>52</v>
      </c>
      <c r="I13" s="99">
        <v>5</v>
      </c>
      <c r="J13" s="99">
        <v>142</v>
      </c>
      <c r="K13" s="77"/>
      <c r="L13" s="78"/>
      <c r="M13" s="79"/>
      <c r="N13" s="2"/>
    </row>
    <row r="14" spans="1:14" s="52" customFormat="1">
      <c r="A14" s="118">
        <f>IF(ISBLANK(F14),"",COUNTA($F$10:F14))</f>
        <v>4</v>
      </c>
      <c r="B14" s="3" t="s">
        <v>20</v>
      </c>
      <c r="C14" s="96"/>
      <c r="D14" s="97"/>
      <c r="E14" s="96" t="s">
        <v>42</v>
      </c>
      <c r="F14" s="96" t="s">
        <v>53</v>
      </c>
      <c r="G14" s="98" t="s">
        <v>54</v>
      </c>
      <c r="H14" s="102" t="s">
        <v>55</v>
      </c>
      <c r="I14" s="99">
        <v>8</v>
      </c>
      <c r="J14" s="99">
        <v>211</v>
      </c>
      <c r="K14" s="77"/>
      <c r="L14" s="78"/>
      <c r="M14" s="79"/>
      <c r="N14" s="2"/>
    </row>
    <row r="15" spans="1:14" s="52" customFormat="1">
      <c r="A15" s="118">
        <f>IF(ISBLANK(F15),"",COUNTA($F$10:F15))</f>
        <v>5</v>
      </c>
      <c r="B15" s="3" t="s">
        <v>20</v>
      </c>
      <c r="C15" s="96"/>
      <c r="D15" s="97"/>
      <c r="E15" s="96" t="s">
        <v>42</v>
      </c>
      <c r="F15" s="96" t="s">
        <v>56</v>
      </c>
      <c r="G15" s="98" t="s">
        <v>57</v>
      </c>
      <c r="H15" s="102" t="s">
        <v>58</v>
      </c>
      <c r="I15" s="99">
        <v>12</v>
      </c>
      <c r="J15" s="99">
        <v>227</v>
      </c>
      <c r="K15" s="77"/>
      <c r="L15" s="78"/>
      <c r="M15" s="79"/>
      <c r="N15" s="2"/>
    </row>
    <row r="16" spans="1:14" s="52" customFormat="1">
      <c r="A16" s="118">
        <f>IF(ISBLANK(F16),"",COUNTA($F$10:F16))</f>
        <v>6</v>
      </c>
      <c r="B16" s="3" t="s">
        <v>20</v>
      </c>
      <c r="C16" s="96"/>
      <c r="D16" s="97"/>
      <c r="E16" s="96" t="s">
        <v>42</v>
      </c>
      <c r="F16" s="96" t="s">
        <v>59</v>
      </c>
      <c r="G16" s="98" t="s">
        <v>60</v>
      </c>
      <c r="H16" s="102" t="s">
        <v>61</v>
      </c>
      <c r="I16" s="99">
        <v>18</v>
      </c>
      <c r="J16" s="99">
        <v>168</v>
      </c>
      <c r="K16" s="77"/>
      <c r="L16" s="78"/>
      <c r="M16" s="79"/>
      <c r="N16" s="2"/>
    </row>
    <row r="17" spans="1:14" s="52" customFormat="1">
      <c r="A17" s="118">
        <f>IF(ISBLANK(F17),"",COUNTA($F$10:F17))</f>
        <v>7</v>
      </c>
      <c r="B17" s="3" t="s">
        <v>20</v>
      </c>
      <c r="C17" s="96"/>
      <c r="D17" s="97"/>
      <c r="E17" s="96" t="s">
        <v>42</v>
      </c>
      <c r="F17" s="96" t="s">
        <v>62</v>
      </c>
      <c r="G17" s="98" t="s">
        <v>44</v>
      </c>
      <c r="H17" s="102" t="s">
        <v>63</v>
      </c>
      <c r="I17" s="99">
        <v>20</v>
      </c>
      <c r="J17" s="99">
        <v>576</v>
      </c>
      <c r="K17" s="77"/>
      <c r="L17" s="78"/>
      <c r="M17" s="79"/>
      <c r="N17" s="2"/>
    </row>
    <row r="18" spans="1:14" s="52" customFormat="1">
      <c r="A18" s="118">
        <f>IF(ISBLANK(F18),"",COUNTA($F$10:F18))</f>
        <v>8</v>
      </c>
      <c r="B18" s="3" t="s">
        <v>20</v>
      </c>
      <c r="C18" s="96"/>
      <c r="D18" s="97"/>
      <c r="E18" s="96" t="s">
        <v>42</v>
      </c>
      <c r="F18" s="96" t="s">
        <v>64</v>
      </c>
      <c r="G18" s="98" t="s">
        <v>47</v>
      </c>
      <c r="H18" s="102" t="s">
        <v>65</v>
      </c>
      <c r="I18" s="99">
        <v>5</v>
      </c>
      <c r="J18" s="99">
        <v>142</v>
      </c>
      <c r="K18" s="77"/>
      <c r="L18" s="78"/>
      <c r="M18" s="79"/>
      <c r="N18" s="2"/>
    </row>
    <row r="19" spans="1:14" s="52" customFormat="1" ht="12.75">
      <c r="A19" s="118" t="str">
        <f>IF(ISBLANK(F19),"",COUNTA($F$10:F19))</f>
        <v/>
      </c>
      <c r="B19" s="3" t="s">
        <v>20</v>
      </c>
      <c r="C19" s="3"/>
      <c r="D19" s="3"/>
      <c r="E19" s="3"/>
      <c r="F19" s="3"/>
      <c r="G19" s="3"/>
      <c r="H19" s="3"/>
      <c r="I19" s="77">
        <f>SUM(I13:I18)</f>
        <v>68</v>
      </c>
      <c r="J19" s="77">
        <f>SUM(J13:J18)</f>
        <v>1466</v>
      </c>
      <c r="K19" s="77">
        <v>1500</v>
      </c>
      <c r="L19" s="78">
        <v>2.33</v>
      </c>
      <c r="M19" s="79">
        <f>K19*L19</f>
        <v>3495</v>
      </c>
      <c r="N19" s="2"/>
    </row>
    <row r="20" spans="1:14" s="52" customFormat="1">
      <c r="A20" s="118">
        <f>IF(ISBLANK(F20),"",COUNTA($F$10:F20))</f>
        <v>9</v>
      </c>
      <c r="B20" s="3">
        <v>3</v>
      </c>
      <c r="C20" s="96" t="s">
        <v>66</v>
      </c>
      <c r="D20" s="97" t="s">
        <v>18</v>
      </c>
      <c r="E20" s="96" t="s">
        <v>42</v>
      </c>
      <c r="F20" s="96" t="s">
        <v>67</v>
      </c>
      <c r="G20" s="98" t="s">
        <v>68</v>
      </c>
      <c r="H20" s="102" t="s">
        <v>708</v>
      </c>
      <c r="I20" s="99">
        <v>62</v>
      </c>
      <c r="J20" s="99">
        <v>560</v>
      </c>
      <c r="K20" s="77"/>
      <c r="L20" s="78"/>
      <c r="M20" s="79"/>
      <c r="N20" s="2"/>
    </row>
    <row r="21" spans="1:14" s="52" customFormat="1">
      <c r="A21" s="118">
        <f>IF(ISBLANK(F21),"",COUNTA($F$10:F21))</f>
        <v>10</v>
      </c>
      <c r="B21" s="3" t="s">
        <v>20</v>
      </c>
      <c r="C21" s="96"/>
      <c r="D21" s="97"/>
      <c r="E21" s="96" t="s">
        <v>42</v>
      </c>
      <c r="F21" s="96" t="s">
        <v>69</v>
      </c>
      <c r="G21" s="98" t="s">
        <v>70</v>
      </c>
      <c r="H21" s="101">
        <v>7328</v>
      </c>
      <c r="I21" s="99">
        <v>20</v>
      </c>
      <c r="J21" s="99">
        <v>327</v>
      </c>
      <c r="K21" s="77"/>
      <c r="L21" s="78"/>
      <c r="M21" s="79"/>
      <c r="N21" s="2"/>
    </row>
    <row r="22" spans="1:14" s="52" customFormat="1">
      <c r="A22" s="118">
        <f>IF(ISBLANK(F22),"",COUNTA($F$10:F22))</f>
        <v>11</v>
      </c>
      <c r="B22" s="3" t="s">
        <v>20</v>
      </c>
      <c r="C22" s="96"/>
      <c r="D22" s="97"/>
      <c r="E22" s="96" t="s">
        <v>42</v>
      </c>
      <c r="F22" s="96" t="s">
        <v>71</v>
      </c>
      <c r="G22" s="98" t="s">
        <v>72</v>
      </c>
      <c r="H22" s="102" t="s">
        <v>73</v>
      </c>
      <c r="I22" s="99">
        <v>16</v>
      </c>
      <c r="J22" s="99">
        <v>148</v>
      </c>
      <c r="K22" s="77"/>
      <c r="L22" s="78"/>
      <c r="M22" s="79"/>
      <c r="N22" s="2"/>
    </row>
    <row r="23" spans="1:14" s="52" customFormat="1">
      <c r="A23" s="118">
        <f>IF(ISBLANK(F23),"",COUNTA($F$10:F23))</f>
        <v>12</v>
      </c>
      <c r="B23" s="3" t="s">
        <v>20</v>
      </c>
      <c r="C23" s="96"/>
      <c r="D23" s="97"/>
      <c r="E23" s="96" t="s">
        <v>42</v>
      </c>
      <c r="F23" s="96" t="s">
        <v>74</v>
      </c>
      <c r="G23" s="98" t="s">
        <v>75</v>
      </c>
      <c r="H23" s="102" t="s">
        <v>76</v>
      </c>
      <c r="I23" s="99">
        <v>7</v>
      </c>
      <c r="J23" s="99">
        <v>159</v>
      </c>
      <c r="K23" s="77"/>
      <c r="L23" s="78"/>
      <c r="M23" s="79"/>
      <c r="N23" s="2"/>
    </row>
    <row r="24" spans="1:14" s="52" customFormat="1">
      <c r="A24" s="118">
        <f>IF(ISBLANK(F24),"",COUNTA($F$10:F24))</f>
        <v>13</v>
      </c>
      <c r="B24" s="3" t="s">
        <v>20</v>
      </c>
      <c r="C24" s="3"/>
      <c r="D24" s="3"/>
      <c r="E24" s="96" t="s">
        <v>77</v>
      </c>
      <c r="F24" s="96" t="s">
        <v>78</v>
      </c>
      <c r="G24" s="98" t="s">
        <v>79</v>
      </c>
      <c r="H24" s="102" t="s">
        <v>80</v>
      </c>
      <c r="I24" s="99">
        <v>8</v>
      </c>
      <c r="J24" s="99">
        <v>213</v>
      </c>
      <c r="K24" s="77"/>
      <c r="L24" s="78"/>
      <c r="M24" s="79"/>
      <c r="N24" s="2"/>
    </row>
    <row r="25" spans="1:14" s="52" customFormat="1">
      <c r="A25" s="118">
        <f>IF(ISBLANK(F25),"",COUNTA($F$10:F25))</f>
        <v>14</v>
      </c>
      <c r="B25" s="3" t="s">
        <v>20</v>
      </c>
      <c r="C25" s="3"/>
      <c r="D25" s="3"/>
      <c r="E25" s="96" t="s">
        <v>81</v>
      </c>
      <c r="F25" s="96" t="s">
        <v>82</v>
      </c>
      <c r="G25" s="98" t="s">
        <v>83</v>
      </c>
      <c r="H25" s="102" t="s">
        <v>84</v>
      </c>
      <c r="I25" s="99">
        <v>1</v>
      </c>
      <c r="J25" s="99">
        <v>7</v>
      </c>
      <c r="K25" s="77"/>
      <c r="L25" s="78"/>
      <c r="M25" s="79"/>
      <c r="N25" s="2"/>
    </row>
    <row r="26" spans="1:14" s="52" customFormat="1" ht="12.75">
      <c r="A26" s="118" t="str">
        <f>IF(ISBLANK(F26),"",COUNTA($F$10:F26))</f>
        <v/>
      </c>
      <c r="B26" s="3" t="s">
        <v>20</v>
      </c>
      <c r="C26" s="3"/>
      <c r="D26" s="3"/>
      <c r="E26" s="3"/>
      <c r="F26" s="3"/>
      <c r="G26" s="3"/>
      <c r="H26" s="3"/>
      <c r="I26" s="77">
        <f>SUM(I20:I25)</f>
        <v>114</v>
      </c>
      <c r="J26" s="77">
        <f>SUM(J20:J25)</f>
        <v>1414</v>
      </c>
      <c r="K26" s="77">
        <v>1500</v>
      </c>
      <c r="L26" s="78">
        <v>2.33</v>
      </c>
      <c r="M26" s="79">
        <f>K26*L26</f>
        <v>3495</v>
      </c>
      <c r="N26" s="2"/>
    </row>
    <row r="27" spans="1:14" s="52" customFormat="1">
      <c r="A27" s="118">
        <f>IF(ISBLANK(F27),"",COUNTA($F$10:F27))</f>
        <v>15</v>
      </c>
      <c r="B27" s="3">
        <v>4</v>
      </c>
      <c r="C27" s="96" t="s">
        <v>85</v>
      </c>
      <c r="D27" s="97" t="s">
        <v>18</v>
      </c>
      <c r="E27" s="96" t="s">
        <v>42</v>
      </c>
      <c r="F27" s="96" t="s">
        <v>86</v>
      </c>
      <c r="G27" s="98" t="s">
        <v>87</v>
      </c>
      <c r="H27" s="102" t="s">
        <v>88</v>
      </c>
      <c r="I27" s="99">
        <v>10</v>
      </c>
      <c r="J27" s="99">
        <v>87</v>
      </c>
      <c r="K27" s="77"/>
      <c r="L27" s="78"/>
      <c r="M27" s="79"/>
      <c r="N27" s="2"/>
    </row>
    <row r="28" spans="1:14" s="52" customFormat="1">
      <c r="A28" s="118">
        <f>IF(ISBLANK(F28),"",COUNTA($F$10:F28))</f>
        <v>16</v>
      </c>
      <c r="B28" s="3" t="s">
        <v>20</v>
      </c>
      <c r="C28" s="96" t="s">
        <v>89</v>
      </c>
      <c r="D28" s="97"/>
      <c r="E28" s="96" t="s">
        <v>42</v>
      </c>
      <c r="F28" s="96" t="s">
        <v>90</v>
      </c>
      <c r="G28" s="98" t="s">
        <v>91</v>
      </c>
      <c r="H28" s="102" t="s">
        <v>92</v>
      </c>
      <c r="I28" s="99">
        <v>7</v>
      </c>
      <c r="J28" s="99">
        <v>146</v>
      </c>
      <c r="K28" s="77"/>
      <c r="L28" s="78"/>
      <c r="M28" s="79"/>
      <c r="N28" s="2"/>
    </row>
    <row r="29" spans="1:14" s="52" customFormat="1">
      <c r="A29" s="118">
        <f>IF(ISBLANK(F29),"",COUNTA($F$10:F29))</f>
        <v>17</v>
      </c>
      <c r="B29" s="3" t="s">
        <v>20</v>
      </c>
      <c r="C29" s="96"/>
      <c r="D29" s="97"/>
      <c r="E29" s="96" t="s">
        <v>42</v>
      </c>
      <c r="F29" s="96" t="s">
        <v>93</v>
      </c>
      <c r="G29" s="98" t="s">
        <v>94</v>
      </c>
      <c r="H29" s="102" t="s">
        <v>95</v>
      </c>
      <c r="I29" s="99">
        <v>10</v>
      </c>
      <c r="J29" s="99">
        <v>285</v>
      </c>
      <c r="K29" s="77"/>
      <c r="L29" s="78"/>
      <c r="M29" s="79"/>
      <c r="N29" s="2"/>
    </row>
    <row r="30" spans="1:14" s="52" customFormat="1">
      <c r="A30" s="118">
        <f>IF(ISBLANK(F30),"",COUNTA($F$10:F30))</f>
        <v>18</v>
      </c>
      <c r="B30" s="3" t="s">
        <v>20</v>
      </c>
      <c r="C30" s="96"/>
      <c r="D30" s="97"/>
      <c r="E30" s="96" t="s">
        <v>42</v>
      </c>
      <c r="F30" s="96" t="s">
        <v>96</v>
      </c>
      <c r="G30" s="98" t="s">
        <v>97</v>
      </c>
      <c r="H30" s="102" t="s">
        <v>98</v>
      </c>
      <c r="I30" s="99">
        <v>50</v>
      </c>
      <c r="J30" s="99">
        <v>1090</v>
      </c>
      <c r="K30" s="77"/>
      <c r="L30" s="78"/>
      <c r="M30" s="79"/>
      <c r="N30" s="2"/>
    </row>
    <row r="31" spans="1:14" s="52" customFormat="1">
      <c r="A31" s="118">
        <f>IF(ISBLANK(F31),"",COUNTA($F$10:F31))</f>
        <v>19</v>
      </c>
      <c r="B31" s="3" t="s">
        <v>20</v>
      </c>
      <c r="C31" s="96"/>
      <c r="D31" s="97"/>
      <c r="E31" s="96" t="s">
        <v>42</v>
      </c>
      <c r="F31" s="96" t="s">
        <v>99</v>
      </c>
      <c r="G31" s="98" t="s">
        <v>100</v>
      </c>
      <c r="H31" s="102" t="s">
        <v>101</v>
      </c>
      <c r="I31" s="99">
        <v>3</v>
      </c>
      <c r="J31" s="99">
        <v>26</v>
      </c>
      <c r="K31" s="77"/>
      <c r="L31" s="78"/>
      <c r="M31" s="79"/>
      <c r="N31" s="2"/>
    </row>
    <row r="32" spans="1:14" s="52" customFormat="1">
      <c r="A32" s="118">
        <f>IF(ISBLANK(F32),"",COUNTA($F$10:F32))</f>
        <v>20</v>
      </c>
      <c r="B32" s="3" t="s">
        <v>20</v>
      </c>
      <c r="C32" s="96"/>
      <c r="D32" s="97"/>
      <c r="E32" s="96" t="s">
        <v>42</v>
      </c>
      <c r="F32" s="96" t="s">
        <v>102</v>
      </c>
      <c r="G32" s="98" t="s">
        <v>97</v>
      </c>
      <c r="H32" s="102" t="s">
        <v>103</v>
      </c>
      <c r="I32" s="99">
        <v>35</v>
      </c>
      <c r="J32" s="99">
        <v>758</v>
      </c>
      <c r="K32" s="77"/>
      <c r="L32" s="78"/>
      <c r="M32" s="79"/>
      <c r="N32" s="2"/>
    </row>
    <row r="33" spans="1:14" s="52" customFormat="1">
      <c r="A33" s="118">
        <f>IF(ISBLANK(F33),"",COUNTA($F$10:F33))</f>
        <v>21</v>
      </c>
      <c r="B33" s="3" t="s">
        <v>20</v>
      </c>
      <c r="C33" s="96"/>
      <c r="D33" s="97"/>
      <c r="E33" s="96" t="s">
        <v>42</v>
      </c>
      <c r="F33" s="96" t="s">
        <v>104</v>
      </c>
      <c r="G33" s="98" t="s">
        <v>100</v>
      </c>
      <c r="H33" s="102" t="s">
        <v>105</v>
      </c>
      <c r="I33" s="99">
        <v>4</v>
      </c>
      <c r="J33" s="99">
        <v>17</v>
      </c>
      <c r="K33" s="77"/>
      <c r="L33" s="78"/>
      <c r="M33" s="79"/>
      <c r="N33" s="2"/>
    </row>
    <row r="34" spans="1:14" s="52" customFormat="1">
      <c r="A34" s="118">
        <f>IF(ISBLANK(F34),"",COUNTA($F$10:F34))</f>
        <v>22</v>
      </c>
      <c r="B34" s="3" t="s">
        <v>20</v>
      </c>
      <c r="C34" s="96"/>
      <c r="D34" s="97"/>
      <c r="E34" s="96" t="s">
        <v>42</v>
      </c>
      <c r="F34" s="96" t="s">
        <v>106</v>
      </c>
      <c r="G34" s="98" t="s">
        <v>107</v>
      </c>
      <c r="H34" s="102" t="s">
        <v>108</v>
      </c>
      <c r="I34" s="99">
        <v>13</v>
      </c>
      <c r="J34" s="99">
        <v>370</v>
      </c>
      <c r="K34" s="77"/>
      <c r="L34" s="78"/>
      <c r="M34" s="79"/>
      <c r="N34" s="2"/>
    </row>
    <row r="35" spans="1:14" s="52" customFormat="1" ht="12.75">
      <c r="A35" s="118" t="str">
        <f>IF(ISBLANK(F35),"",COUNTA($F$10:F35))</f>
        <v/>
      </c>
      <c r="B35" s="3" t="s">
        <v>20</v>
      </c>
      <c r="C35" s="3"/>
      <c r="D35" s="3"/>
      <c r="E35" s="3"/>
      <c r="F35" s="3"/>
      <c r="G35" s="3"/>
      <c r="H35" s="3"/>
      <c r="I35" s="77">
        <f>SUM(I27:I34)</f>
        <v>132</v>
      </c>
      <c r="J35" s="77">
        <f>SUM(J27:J34)</f>
        <v>2779</v>
      </c>
      <c r="K35" s="77">
        <v>2779</v>
      </c>
      <c r="L35" s="78">
        <v>2.33</v>
      </c>
      <c r="M35" s="79">
        <f>K35*L35</f>
        <v>6475.0700000000006</v>
      </c>
      <c r="N35" s="2"/>
    </row>
    <row r="36" spans="1:14" s="52" customFormat="1">
      <c r="A36" s="118">
        <f>IF(ISBLANK(F36),"",COUNTA($F$10:F36))</f>
        <v>23</v>
      </c>
      <c r="B36" s="3">
        <v>5</v>
      </c>
      <c r="C36" s="96" t="s">
        <v>109</v>
      </c>
      <c r="D36" s="97" t="s">
        <v>18</v>
      </c>
      <c r="E36" s="96" t="s">
        <v>42</v>
      </c>
      <c r="F36" s="96" t="s">
        <v>110</v>
      </c>
      <c r="G36" s="98" t="s">
        <v>111</v>
      </c>
      <c r="H36" s="102" t="s">
        <v>112</v>
      </c>
      <c r="I36" s="99">
        <v>14</v>
      </c>
      <c r="J36" s="99">
        <v>266</v>
      </c>
      <c r="K36" s="77"/>
      <c r="L36" s="78"/>
      <c r="M36" s="79"/>
      <c r="N36" s="2"/>
    </row>
    <row r="37" spans="1:14" s="52" customFormat="1" ht="30">
      <c r="A37" s="118">
        <f>IF(ISBLANK(F37),"",COUNTA($F$10:F37))</f>
        <v>24</v>
      </c>
      <c r="B37" s="3" t="s">
        <v>20</v>
      </c>
      <c r="C37" s="96" t="s">
        <v>113</v>
      </c>
      <c r="D37" s="97"/>
      <c r="E37" s="96" t="s">
        <v>42</v>
      </c>
      <c r="F37" s="96" t="s">
        <v>114</v>
      </c>
      <c r="G37" s="98" t="s">
        <v>115</v>
      </c>
      <c r="H37" s="102" t="s">
        <v>116</v>
      </c>
      <c r="I37" s="99">
        <v>14</v>
      </c>
      <c r="J37" s="99">
        <v>146</v>
      </c>
      <c r="K37" s="77"/>
      <c r="L37" s="78"/>
      <c r="M37" s="79"/>
      <c r="N37" s="2"/>
    </row>
    <row r="38" spans="1:14" s="52" customFormat="1" ht="30">
      <c r="A38" s="118">
        <f>IF(ISBLANK(F38),"",COUNTA($F$10:F38))</f>
        <v>25</v>
      </c>
      <c r="B38" s="3" t="s">
        <v>20</v>
      </c>
      <c r="C38" s="96"/>
      <c r="D38" s="97"/>
      <c r="E38" s="96" t="s">
        <v>42</v>
      </c>
      <c r="F38" s="96" t="s">
        <v>117</v>
      </c>
      <c r="G38" s="98" t="s">
        <v>118</v>
      </c>
      <c r="H38" s="102" t="s">
        <v>119</v>
      </c>
      <c r="I38" s="99">
        <v>49</v>
      </c>
      <c r="J38" s="99">
        <v>889</v>
      </c>
      <c r="K38" s="77"/>
      <c r="L38" s="78"/>
      <c r="M38" s="79"/>
      <c r="N38" s="2"/>
    </row>
    <row r="39" spans="1:14" s="52" customFormat="1">
      <c r="A39" s="118">
        <f>IF(ISBLANK(F39),"",COUNTA($F$10:F39))</f>
        <v>26</v>
      </c>
      <c r="B39" s="3" t="s">
        <v>20</v>
      </c>
      <c r="C39" s="96"/>
      <c r="D39" s="97"/>
      <c r="E39" s="96" t="s">
        <v>42</v>
      </c>
      <c r="F39" s="96" t="s">
        <v>120</v>
      </c>
      <c r="G39" s="98" t="s">
        <v>121</v>
      </c>
      <c r="H39" s="102" t="s">
        <v>122</v>
      </c>
      <c r="I39" s="99">
        <v>26</v>
      </c>
      <c r="J39" s="99">
        <v>562</v>
      </c>
      <c r="K39" s="77"/>
      <c r="L39" s="78"/>
      <c r="M39" s="79"/>
      <c r="N39" s="2"/>
    </row>
    <row r="40" spans="1:14" s="52" customFormat="1">
      <c r="A40" s="118">
        <f>IF(ISBLANK(F40),"",COUNTA($F$10:F40))</f>
        <v>27</v>
      </c>
      <c r="B40" s="3" t="s">
        <v>20</v>
      </c>
      <c r="C40" s="96"/>
      <c r="D40" s="97"/>
      <c r="E40" s="96" t="s">
        <v>42</v>
      </c>
      <c r="F40" s="96" t="s">
        <v>123</v>
      </c>
      <c r="G40" s="98" t="s">
        <v>118</v>
      </c>
      <c r="H40" s="102" t="s">
        <v>124</v>
      </c>
      <c r="I40" s="99">
        <v>17</v>
      </c>
      <c r="J40" s="99">
        <v>315</v>
      </c>
      <c r="K40" s="77"/>
      <c r="L40" s="78"/>
      <c r="M40" s="79"/>
      <c r="N40" s="2"/>
    </row>
    <row r="41" spans="1:14" s="52" customFormat="1" ht="12.75">
      <c r="A41" s="118" t="str">
        <f>IF(ISBLANK(F41),"",COUNTA($F$10:F41))</f>
        <v/>
      </c>
      <c r="B41" s="3" t="s">
        <v>20</v>
      </c>
      <c r="C41" s="3"/>
      <c r="D41" s="3"/>
      <c r="E41" s="3"/>
      <c r="F41" s="3"/>
      <c r="G41" s="3"/>
      <c r="H41" s="3"/>
      <c r="I41" s="77">
        <f>SUM(I36:I40)</f>
        <v>120</v>
      </c>
      <c r="J41" s="77">
        <f>SUM(J36:J40)</f>
        <v>2178</v>
      </c>
      <c r="K41" s="77">
        <v>2500</v>
      </c>
      <c r="L41" s="78">
        <v>2.33</v>
      </c>
      <c r="M41" s="79">
        <f>K41*L41</f>
        <v>5825</v>
      </c>
      <c r="N41" s="2"/>
    </row>
    <row r="42" spans="1:14" s="52" customFormat="1" ht="30">
      <c r="A42" s="118">
        <f>IF(ISBLANK(F42),"",COUNTA($F$10:F42))</f>
        <v>28</v>
      </c>
      <c r="B42" s="3">
        <v>6</v>
      </c>
      <c r="C42" s="96" t="s">
        <v>125</v>
      </c>
      <c r="D42" s="97" t="s">
        <v>18</v>
      </c>
      <c r="E42" s="96" t="s">
        <v>42</v>
      </c>
      <c r="F42" s="96" t="s">
        <v>126</v>
      </c>
      <c r="G42" s="98" t="s">
        <v>127</v>
      </c>
      <c r="H42" s="102" t="s">
        <v>128</v>
      </c>
      <c r="I42" s="99">
        <v>152</v>
      </c>
      <c r="J42" s="99">
        <v>3220</v>
      </c>
      <c r="K42" s="77"/>
      <c r="L42" s="78"/>
      <c r="M42" s="79"/>
      <c r="N42" s="2"/>
    </row>
    <row r="43" spans="1:14" s="52" customFormat="1" ht="12.75">
      <c r="A43" s="118" t="str">
        <f>IF(ISBLANK(F43),"",COUNTA($F$10:F43))</f>
        <v/>
      </c>
      <c r="B43" s="3" t="s">
        <v>20</v>
      </c>
      <c r="C43" s="3"/>
      <c r="D43" s="3"/>
      <c r="E43" s="3"/>
      <c r="F43" s="3"/>
      <c r="G43" s="3"/>
      <c r="H43" s="3"/>
      <c r="I43" s="77">
        <v>152</v>
      </c>
      <c r="J43" s="77">
        <v>3220</v>
      </c>
      <c r="K43" s="77">
        <v>3220</v>
      </c>
      <c r="L43" s="78">
        <v>2.33</v>
      </c>
      <c r="M43" s="79">
        <f>K43*L43</f>
        <v>7502.6</v>
      </c>
      <c r="N43" s="2"/>
    </row>
    <row r="44" spans="1:14" s="52" customFormat="1">
      <c r="A44" s="118">
        <f>IF(ISBLANK(F44),"",COUNTA($F$10:F44))</f>
        <v>29</v>
      </c>
      <c r="B44" s="3">
        <v>7</v>
      </c>
      <c r="C44" s="98">
        <v>9303814</v>
      </c>
      <c r="D44" s="97" t="s">
        <v>18</v>
      </c>
      <c r="E44" s="96" t="s">
        <v>42</v>
      </c>
      <c r="F44" s="96" t="s">
        <v>129</v>
      </c>
      <c r="G44" s="98" t="s">
        <v>130</v>
      </c>
      <c r="H44" s="102" t="s">
        <v>131</v>
      </c>
      <c r="I44" s="99">
        <v>18</v>
      </c>
      <c r="J44" s="99">
        <v>711</v>
      </c>
      <c r="K44" s="77"/>
      <c r="L44" s="78"/>
      <c r="M44" s="79"/>
      <c r="N44" s="2"/>
    </row>
    <row r="45" spans="1:14" s="52" customFormat="1">
      <c r="A45" s="118">
        <f>IF(ISBLANK(F45),"",COUNTA($F$10:F45))</f>
        <v>30</v>
      </c>
      <c r="B45" s="3" t="s">
        <v>20</v>
      </c>
      <c r="C45" s="96"/>
      <c r="D45" s="97"/>
      <c r="E45" s="96" t="s">
        <v>42</v>
      </c>
      <c r="F45" s="96" t="s">
        <v>132</v>
      </c>
      <c r="G45" s="98" t="s">
        <v>133</v>
      </c>
      <c r="H45" s="102" t="s">
        <v>134</v>
      </c>
      <c r="I45" s="99">
        <v>5</v>
      </c>
      <c r="J45" s="99">
        <v>21</v>
      </c>
      <c r="K45" s="77"/>
      <c r="L45" s="78"/>
      <c r="M45" s="79"/>
      <c r="N45" s="2"/>
    </row>
    <row r="46" spans="1:14" s="52" customFormat="1">
      <c r="A46" s="118">
        <f>IF(ISBLANK(F46),"",COUNTA($F$10:F46))</f>
        <v>31</v>
      </c>
      <c r="B46" s="3" t="s">
        <v>20</v>
      </c>
      <c r="C46" s="96"/>
      <c r="D46" s="97"/>
      <c r="E46" s="96" t="s">
        <v>42</v>
      </c>
      <c r="F46" s="96" t="s">
        <v>135</v>
      </c>
      <c r="G46" s="98" t="s">
        <v>136</v>
      </c>
      <c r="H46" s="102" t="s">
        <v>137</v>
      </c>
      <c r="I46" s="99">
        <v>55</v>
      </c>
      <c r="J46" s="99">
        <v>1054</v>
      </c>
      <c r="K46" s="77"/>
      <c r="L46" s="78"/>
      <c r="M46" s="79"/>
      <c r="N46" s="2"/>
    </row>
    <row r="47" spans="1:14" s="52" customFormat="1">
      <c r="A47" s="118">
        <f>IF(ISBLANK(F47),"",COUNTA($F$10:F47))</f>
        <v>32</v>
      </c>
      <c r="B47" s="3" t="s">
        <v>20</v>
      </c>
      <c r="C47" s="96"/>
      <c r="D47" s="97"/>
      <c r="E47" s="96" t="s">
        <v>42</v>
      </c>
      <c r="F47" s="96" t="s">
        <v>138</v>
      </c>
      <c r="G47" s="98" t="s">
        <v>139</v>
      </c>
      <c r="H47" s="102" t="s">
        <v>140</v>
      </c>
      <c r="I47" s="99">
        <v>4</v>
      </c>
      <c r="J47" s="99">
        <v>63</v>
      </c>
      <c r="K47" s="77"/>
      <c r="L47" s="78"/>
      <c r="M47" s="79"/>
      <c r="N47" s="2"/>
    </row>
    <row r="48" spans="1:14" s="52" customFormat="1">
      <c r="A48" s="118">
        <f>IF(ISBLANK(F48),"",COUNTA($F$10:F48))</f>
        <v>33</v>
      </c>
      <c r="B48" s="3" t="s">
        <v>20</v>
      </c>
      <c r="C48" s="3"/>
      <c r="D48" s="3"/>
      <c r="E48" s="96" t="s">
        <v>77</v>
      </c>
      <c r="F48" s="96" t="s">
        <v>141</v>
      </c>
      <c r="G48" s="98" t="s">
        <v>142</v>
      </c>
      <c r="H48" s="102" t="s">
        <v>143</v>
      </c>
      <c r="I48" s="99">
        <v>12</v>
      </c>
      <c r="J48" s="99">
        <v>157</v>
      </c>
      <c r="K48" s="77"/>
      <c r="L48" s="78"/>
      <c r="M48" s="79"/>
      <c r="N48" s="2"/>
    </row>
    <row r="49" spans="1:14" s="52" customFormat="1" ht="30">
      <c r="A49" s="118">
        <f>IF(ISBLANK(F49),"",COUNTA($F$10:F49))</f>
        <v>34</v>
      </c>
      <c r="B49" s="3" t="s">
        <v>20</v>
      </c>
      <c r="C49" s="3"/>
      <c r="D49" s="3"/>
      <c r="E49" s="4">
        <v>46137</v>
      </c>
      <c r="F49" s="98" t="s">
        <v>144</v>
      </c>
      <c r="G49" s="98" t="s">
        <v>145</v>
      </c>
      <c r="H49" s="101" t="s">
        <v>698</v>
      </c>
      <c r="I49" s="99">
        <v>18</v>
      </c>
      <c r="J49" s="99">
        <v>266</v>
      </c>
      <c r="K49" s="77"/>
      <c r="L49" s="78"/>
      <c r="M49" s="79"/>
      <c r="N49" s="2"/>
    </row>
    <row r="50" spans="1:14" s="52" customFormat="1" ht="12.75">
      <c r="A50" s="118" t="str">
        <f>IF(ISBLANK(F50),"",COUNTA($F$10:F50))</f>
        <v/>
      </c>
      <c r="B50" s="3" t="s">
        <v>20</v>
      </c>
      <c r="C50" s="3"/>
      <c r="D50" s="3"/>
      <c r="E50" s="3"/>
      <c r="F50" s="3"/>
      <c r="G50" s="3"/>
      <c r="H50" s="3"/>
      <c r="I50" s="77">
        <f>SUM(I44:I49)</f>
        <v>112</v>
      </c>
      <c r="J50" s="77">
        <f>SUM(J44:J49)</f>
        <v>2272</v>
      </c>
      <c r="K50" s="77">
        <v>2500</v>
      </c>
      <c r="L50" s="78">
        <v>2.33</v>
      </c>
      <c r="M50" s="79">
        <f>K50*L50</f>
        <v>5825</v>
      </c>
      <c r="N50" s="2"/>
    </row>
    <row r="51" spans="1:14" s="52" customFormat="1">
      <c r="A51" s="118">
        <f>IF(ISBLANK(F51),"",COUNTA($F$10:F51))</f>
        <v>35</v>
      </c>
      <c r="B51" s="3">
        <v>8</v>
      </c>
      <c r="C51" s="96" t="s">
        <v>146</v>
      </c>
      <c r="D51" s="97" t="s">
        <v>18</v>
      </c>
      <c r="E51" s="96" t="s">
        <v>147</v>
      </c>
      <c r="F51" s="96" t="s">
        <v>148</v>
      </c>
      <c r="G51" s="98" t="s">
        <v>149</v>
      </c>
      <c r="H51" s="102" t="s">
        <v>150</v>
      </c>
      <c r="I51" s="99">
        <v>15</v>
      </c>
      <c r="J51" s="99">
        <v>313</v>
      </c>
      <c r="K51" s="77"/>
      <c r="L51" s="78"/>
      <c r="M51" s="79"/>
      <c r="N51" s="2"/>
    </row>
    <row r="52" spans="1:14" s="52" customFormat="1">
      <c r="A52" s="118">
        <f>IF(ISBLANK(F52),"",COUNTA($F$10:F52))</f>
        <v>36</v>
      </c>
      <c r="B52" s="3" t="s">
        <v>20</v>
      </c>
      <c r="C52" s="96" t="s">
        <v>151</v>
      </c>
      <c r="D52" s="97"/>
      <c r="E52" s="96" t="s">
        <v>147</v>
      </c>
      <c r="F52" s="96" t="s">
        <v>152</v>
      </c>
      <c r="G52" s="98" t="s">
        <v>153</v>
      </c>
      <c r="H52" s="102" t="s">
        <v>154</v>
      </c>
      <c r="I52" s="99">
        <v>40</v>
      </c>
      <c r="J52" s="99">
        <v>590</v>
      </c>
      <c r="K52" s="77"/>
      <c r="L52" s="78"/>
      <c r="M52" s="79"/>
      <c r="N52" s="2"/>
    </row>
    <row r="53" spans="1:14" s="52" customFormat="1">
      <c r="A53" s="118">
        <f>IF(ISBLANK(F53),"",COUNTA($F$10:F53))</f>
        <v>37</v>
      </c>
      <c r="B53" s="3" t="s">
        <v>20</v>
      </c>
      <c r="C53" s="96"/>
      <c r="D53" s="97"/>
      <c r="E53" s="96" t="s">
        <v>147</v>
      </c>
      <c r="F53" s="96" t="s">
        <v>155</v>
      </c>
      <c r="G53" s="98" t="s">
        <v>156</v>
      </c>
      <c r="H53" s="102" t="s">
        <v>157</v>
      </c>
      <c r="I53" s="99">
        <v>24</v>
      </c>
      <c r="J53" s="99">
        <v>495</v>
      </c>
      <c r="K53" s="77"/>
      <c r="L53" s="78"/>
      <c r="M53" s="79"/>
      <c r="N53" s="2"/>
    </row>
    <row r="54" spans="1:14" s="52" customFormat="1">
      <c r="A54" s="118">
        <f>IF(ISBLANK(F54),"",COUNTA($F$10:F54))</f>
        <v>38</v>
      </c>
      <c r="B54" s="3" t="s">
        <v>20</v>
      </c>
      <c r="C54" s="96"/>
      <c r="D54" s="97"/>
      <c r="E54" s="96" t="s">
        <v>147</v>
      </c>
      <c r="F54" s="96" t="s">
        <v>158</v>
      </c>
      <c r="G54" s="98" t="s">
        <v>149</v>
      </c>
      <c r="H54" s="102" t="s">
        <v>159</v>
      </c>
      <c r="I54" s="99">
        <v>2</v>
      </c>
      <c r="J54" s="99">
        <v>12</v>
      </c>
      <c r="K54" s="77"/>
      <c r="L54" s="78"/>
      <c r="M54" s="79"/>
      <c r="N54" s="2"/>
    </row>
    <row r="55" spans="1:14" s="52" customFormat="1">
      <c r="A55" s="118">
        <f>IF(ISBLANK(F55),"",COUNTA($F$10:F55))</f>
        <v>39</v>
      </c>
      <c r="B55" s="3" t="s">
        <v>20</v>
      </c>
      <c r="C55" s="96"/>
      <c r="D55" s="97"/>
      <c r="E55" s="96" t="s">
        <v>147</v>
      </c>
      <c r="F55" s="96" t="s">
        <v>160</v>
      </c>
      <c r="G55" s="98" t="s">
        <v>149</v>
      </c>
      <c r="H55" s="102" t="s">
        <v>161</v>
      </c>
      <c r="I55" s="99">
        <v>2</v>
      </c>
      <c r="J55" s="99">
        <v>51</v>
      </c>
      <c r="K55" s="77"/>
      <c r="L55" s="78"/>
      <c r="M55" s="79"/>
      <c r="N55" s="2"/>
    </row>
    <row r="56" spans="1:14" s="52" customFormat="1" ht="12.75">
      <c r="A56" s="118" t="str">
        <f>IF(ISBLANK(F56),"",COUNTA($F$10:F56))</f>
        <v/>
      </c>
      <c r="B56" s="3" t="s">
        <v>20</v>
      </c>
      <c r="C56" s="3"/>
      <c r="D56" s="3"/>
      <c r="E56" s="3"/>
      <c r="F56" s="3"/>
      <c r="G56" s="3"/>
      <c r="H56" s="3"/>
      <c r="I56" s="77">
        <f>SUM(I51:I55)</f>
        <v>83</v>
      </c>
      <c r="J56" s="77">
        <f>SUM(J51:J55)</f>
        <v>1461</v>
      </c>
      <c r="K56" s="77">
        <v>1500</v>
      </c>
      <c r="L56" s="78">
        <v>2.33</v>
      </c>
      <c r="M56" s="79">
        <f>K56*L56</f>
        <v>3495</v>
      </c>
      <c r="N56" s="2"/>
    </row>
    <row r="57" spans="1:14" s="52" customFormat="1" ht="30">
      <c r="A57" s="118">
        <f>IF(ISBLANK(F57),"",COUNTA($F$10:F57))</f>
        <v>40</v>
      </c>
      <c r="B57" s="3">
        <v>9</v>
      </c>
      <c r="C57" s="96" t="s">
        <v>162</v>
      </c>
      <c r="D57" s="97" t="s">
        <v>18</v>
      </c>
      <c r="E57" s="96" t="s">
        <v>147</v>
      </c>
      <c r="F57" s="96" t="s">
        <v>163</v>
      </c>
      <c r="G57" s="98" t="s">
        <v>54</v>
      </c>
      <c r="H57" s="102" t="s">
        <v>699</v>
      </c>
      <c r="I57" s="99">
        <v>23</v>
      </c>
      <c r="J57" s="99">
        <v>501</v>
      </c>
      <c r="K57" s="77"/>
      <c r="L57" s="78"/>
      <c r="M57" s="79"/>
      <c r="N57" s="2"/>
    </row>
    <row r="58" spans="1:14" s="52" customFormat="1" ht="15" customHeight="1">
      <c r="A58" s="118">
        <f>IF(ISBLANK(F58),"",COUNTA($F$10:F58))</f>
        <v>41</v>
      </c>
      <c r="B58" s="3" t="s">
        <v>20</v>
      </c>
      <c r="C58" s="96"/>
      <c r="D58" s="97"/>
      <c r="E58" s="96" t="s">
        <v>147</v>
      </c>
      <c r="F58" s="96" t="s">
        <v>164</v>
      </c>
      <c r="G58" s="98" t="s">
        <v>165</v>
      </c>
      <c r="H58" s="102" t="s">
        <v>166</v>
      </c>
      <c r="I58" s="99">
        <v>29</v>
      </c>
      <c r="J58" s="99">
        <v>570</v>
      </c>
      <c r="K58" s="77"/>
      <c r="L58" s="78"/>
      <c r="M58" s="79"/>
      <c r="N58" s="2"/>
    </row>
    <row r="59" spans="1:14" s="52" customFormat="1">
      <c r="A59" s="118">
        <f>IF(ISBLANK(F59),"",COUNTA($F$10:F59))</f>
        <v>42</v>
      </c>
      <c r="B59" s="3" t="s">
        <v>20</v>
      </c>
      <c r="C59" s="96"/>
      <c r="D59" s="97"/>
      <c r="E59" s="96" t="s">
        <v>147</v>
      </c>
      <c r="F59" s="96" t="s">
        <v>167</v>
      </c>
      <c r="G59" s="98" t="s">
        <v>51</v>
      </c>
      <c r="H59" s="102" t="s">
        <v>168</v>
      </c>
      <c r="I59" s="99">
        <v>10</v>
      </c>
      <c r="J59" s="99">
        <v>285</v>
      </c>
      <c r="K59" s="77"/>
      <c r="L59" s="78"/>
      <c r="M59" s="79"/>
      <c r="N59" s="2"/>
    </row>
    <row r="60" spans="1:14" s="52" customFormat="1">
      <c r="A60" s="118">
        <f>IF(ISBLANK(F60),"",COUNTA($F$10:F60))</f>
        <v>43</v>
      </c>
      <c r="B60" s="3" t="s">
        <v>20</v>
      </c>
      <c r="C60" s="96"/>
      <c r="D60" s="97"/>
      <c r="E60" s="96" t="s">
        <v>147</v>
      </c>
      <c r="F60" s="96" t="s">
        <v>169</v>
      </c>
      <c r="G60" s="98" t="s">
        <v>170</v>
      </c>
      <c r="H60" s="102" t="s">
        <v>171</v>
      </c>
      <c r="I60" s="99">
        <v>2</v>
      </c>
      <c r="J60" s="99">
        <v>11</v>
      </c>
      <c r="K60" s="77"/>
      <c r="L60" s="78"/>
      <c r="M60" s="79"/>
      <c r="N60" s="2"/>
    </row>
    <row r="61" spans="1:14" s="52" customFormat="1" ht="12.75">
      <c r="A61" s="118" t="str">
        <f>IF(ISBLANK(F61),"",COUNTA($F$10:F61))</f>
        <v/>
      </c>
      <c r="B61" s="3" t="s">
        <v>20</v>
      </c>
      <c r="C61" s="3"/>
      <c r="D61" s="3"/>
      <c r="E61" s="3"/>
      <c r="F61" s="3"/>
      <c r="G61" s="3"/>
      <c r="H61" s="3"/>
      <c r="I61" s="77">
        <f>SUM(I57:I60)</f>
        <v>64</v>
      </c>
      <c r="J61" s="77">
        <f>SUM(J57:J60)</f>
        <v>1367</v>
      </c>
      <c r="K61" s="77">
        <v>1500</v>
      </c>
      <c r="L61" s="78">
        <v>2.33</v>
      </c>
      <c r="M61" s="79">
        <f>K61*L61</f>
        <v>3495</v>
      </c>
      <c r="N61" s="2"/>
    </row>
    <row r="62" spans="1:14" s="52" customFormat="1">
      <c r="A62" s="118">
        <f>IF(ISBLANK(F62),"",COUNTA($F$10:F62))</f>
        <v>44</v>
      </c>
      <c r="B62" s="3">
        <v>10</v>
      </c>
      <c r="C62" s="96" t="s">
        <v>172</v>
      </c>
      <c r="D62" s="97" t="s">
        <v>19</v>
      </c>
      <c r="E62" s="96" t="s">
        <v>147</v>
      </c>
      <c r="F62" s="96" t="s">
        <v>173</v>
      </c>
      <c r="G62" s="98" t="s">
        <v>174</v>
      </c>
      <c r="H62" s="102" t="s">
        <v>175</v>
      </c>
      <c r="I62" s="99">
        <v>70</v>
      </c>
      <c r="J62" s="99">
        <v>1818</v>
      </c>
      <c r="K62" s="77"/>
      <c r="L62" s="78"/>
      <c r="M62" s="79"/>
      <c r="N62" s="2"/>
    </row>
    <row r="63" spans="1:14" s="52" customFormat="1">
      <c r="A63" s="118">
        <f>IF(ISBLANK(F63),"",COUNTA($F$10:F63))</f>
        <v>45</v>
      </c>
      <c r="B63" s="3" t="s">
        <v>20</v>
      </c>
      <c r="C63" s="96"/>
      <c r="D63" s="97"/>
      <c r="E63" s="96" t="s">
        <v>147</v>
      </c>
      <c r="F63" s="96" t="s">
        <v>176</v>
      </c>
      <c r="G63" s="98" t="s">
        <v>177</v>
      </c>
      <c r="H63" s="102" t="s">
        <v>178</v>
      </c>
      <c r="I63" s="99">
        <v>3</v>
      </c>
      <c r="J63" s="99">
        <v>24</v>
      </c>
      <c r="K63" s="77"/>
      <c r="L63" s="78"/>
      <c r="M63" s="79"/>
      <c r="N63" s="2"/>
    </row>
    <row r="64" spans="1:14" s="52" customFormat="1">
      <c r="A64" s="118">
        <f>IF(ISBLANK(F64),"",COUNTA($F$10:F64))</f>
        <v>46</v>
      </c>
      <c r="B64" s="3" t="s">
        <v>20</v>
      </c>
      <c r="C64" s="96" t="s">
        <v>179</v>
      </c>
      <c r="D64" s="97"/>
      <c r="E64" s="96" t="s">
        <v>147</v>
      </c>
      <c r="F64" s="96" t="s">
        <v>180</v>
      </c>
      <c r="G64" s="98" t="s">
        <v>181</v>
      </c>
      <c r="H64" s="102" t="s">
        <v>182</v>
      </c>
      <c r="I64" s="99">
        <v>16</v>
      </c>
      <c r="J64" s="99">
        <v>150</v>
      </c>
      <c r="K64" s="77"/>
      <c r="L64" s="78"/>
      <c r="M64" s="79"/>
      <c r="N64" s="2"/>
    </row>
    <row r="65" spans="1:14" s="52" customFormat="1">
      <c r="A65" s="118">
        <f>IF(ISBLANK(F65),"",COUNTA($F$10:F65))</f>
        <v>47</v>
      </c>
      <c r="B65" s="3" t="s">
        <v>20</v>
      </c>
      <c r="C65" s="96" t="s">
        <v>183</v>
      </c>
      <c r="D65" s="97"/>
      <c r="E65" s="96" t="s">
        <v>147</v>
      </c>
      <c r="F65" s="96" t="s">
        <v>184</v>
      </c>
      <c r="G65" s="98" t="s">
        <v>177</v>
      </c>
      <c r="H65" s="102" t="s">
        <v>185</v>
      </c>
      <c r="I65" s="99">
        <v>21</v>
      </c>
      <c r="J65" s="99">
        <v>365</v>
      </c>
      <c r="K65" s="77"/>
      <c r="L65" s="78"/>
      <c r="M65" s="79"/>
      <c r="N65" s="2"/>
    </row>
    <row r="66" spans="1:14" s="52" customFormat="1">
      <c r="A66" s="118">
        <f>IF(ISBLANK(F66),"",COUNTA($F$10:F66))</f>
        <v>48</v>
      </c>
      <c r="B66" s="3" t="s">
        <v>20</v>
      </c>
      <c r="C66" s="96"/>
      <c r="D66" s="97"/>
      <c r="E66" s="96" t="s">
        <v>147</v>
      </c>
      <c r="F66" s="96" t="s">
        <v>186</v>
      </c>
      <c r="G66" s="98" t="s">
        <v>187</v>
      </c>
      <c r="H66" s="102" t="s">
        <v>188</v>
      </c>
      <c r="I66" s="99">
        <v>8</v>
      </c>
      <c r="J66" s="99">
        <v>226</v>
      </c>
      <c r="K66" s="77"/>
      <c r="L66" s="78"/>
      <c r="M66" s="79"/>
      <c r="N66" s="2"/>
    </row>
    <row r="67" spans="1:14" s="52" customFormat="1">
      <c r="A67" s="118">
        <f>IF(ISBLANK(F67),"",COUNTA($F$10:F67))</f>
        <v>49</v>
      </c>
      <c r="B67" s="3" t="s">
        <v>20</v>
      </c>
      <c r="C67" s="96"/>
      <c r="D67" s="97"/>
      <c r="E67" s="96" t="s">
        <v>147</v>
      </c>
      <c r="F67" s="96" t="s">
        <v>189</v>
      </c>
      <c r="G67" s="98" t="s">
        <v>187</v>
      </c>
      <c r="H67" s="102" t="s">
        <v>190</v>
      </c>
      <c r="I67" s="99">
        <v>10</v>
      </c>
      <c r="J67" s="99">
        <v>283</v>
      </c>
      <c r="K67" s="77"/>
      <c r="L67" s="78"/>
      <c r="M67" s="79"/>
      <c r="N67" s="2"/>
    </row>
    <row r="68" spans="1:14" s="52" customFormat="1" ht="12.75">
      <c r="A68" s="118" t="str">
        <f>IF(ISBLANK(F68),"",COUNTA($F$10:F68))</f>
        <v/>
      </c>
      <c r="B68" s="3" t="s">
        <v>20</v>
      </c>
      <c r="C68" s="3"/>
      <c r="D68" s="3"/>
      <c r="E68" s="3"/>
      <c r="F68" s="3"/>
      <c r="G68" s="3"/>
      <c r="H68" s="3"/>
      <c r="I68" s="77">
        <f>SUM(I62:I67)</f>
        <v>128</v>
      </c>
      <c r="J68" s="77">
        <f>SUM(J62:J67)</f>
        <v>2866</v>
      </c>
      <c r="K68" s="77">
        <v>2866</v>
      </c>
      <c r="L68" s="78">
        <v>4.5</v>
      </c>
      <c r="M68" s="79">
        <f>K68*L68</f>
        <v>12897</v>
      </c>
      <c r="N68" s="2"/>
    </row>
    <row r="69" spans="1:14" s="52" customFormat="1">
      <c r="A69" s="118">
        <f>IF(ISBLANK(F69),"",COUNTA($F$10:F69))</f>
        <v>50</v>
      </c>
      <c r="B69" s="3">
        <v>11</v>
      </c>
      <c r="C69" s="96" t="s">
        <v>191</v>
      </c>
      <c r="D69" s="97" t="s">
        <v>18</v>
      </c>
      <c r="E69" s="96" t="s">
        <v>147</v>
      </c>
      <c r="F69" s="96" t="s">
        <v>192</v>
      </c>
      <c r="G69" s="98" t="s">
        <v>193</v>
      </c>
      <c r="H69" s="102" t="s">
        <v>194</v>
      </c>
      <c r="I69" s="99">
        <v>12</v>
      </c>
      <c r="J69" s="99">
        <v>136</v>
      </c>
      <c r="K69" s="77"/>
      <c r="L69" s="78"/>
      <c r="M69" s="79"/>
      <c r="N69" s="2"/>
    </row>
    <row r="70" spans="1:14" s="52" customFormat="1">
      <c r="A70" s="118">
        <f>IF(ISBLANK(F70),"",COUNTA($F$10:F70))</f>
        <v>51</v>
      </c>
      <c r="B70" s="3" t="s">
        <v>20</v>
      </c>
      <c r="C70" s="96"/>
      <c r="D70" s="97"/>
      <c r="E70" s="96" t="s">
        <v>147</v>
      </c>
      <c r="F70" s="96" t="s">
        <v>195</v>
      </c>
      <c r="G70" s="98" t="s">
        <v>75</v>
      </c>
      <c r="H70" s="102" t="s">
        <v>196</v>
      </c>
      <c r="I70" s="99">
        <v>12</v>
      </c>
      <c r="J70" s="99">
        <v>256</v>
      </c>
      <c r="K70" s="77"/>
      <c r="L70" s="78"/>
      <c r="M70" s="79"/>
      <c r="N70" s="2"/>
    </row>
    <row r="71" spans="1:14" s="52" customFormat="1">
      <c r="A71" s="118">
        <f>IF(ISBLANK(F71),"",COUNTA($F$10:F71))</f>
        <v>52</v>
      </c>
      <c r="B71" s="3" t="s">
        <v>20</v>
      </c>
      <c r="C71" s="96"/>
      <c r="D71" s="97"/>
      <c r="E71" s="96" t="s">
        <v>147</v>
      </c>
      <c r="F71" s="96" t="s">
        <v>197</v>
      </c>
      <c r="G71" s="98" t="s">
        <v>79</v>
      </c>
      <c r="H71" s="102" t="s">
        <v>198</v>
      </c>
      <c r="I71" s="99">
        <v>2</v>
      </c>
      <c r="J71" s="99">
        <v>42</v>
      </c>
      <c r="K71" s="77"/>
      <c r="L71" s="78"/>
      <c r="M71" s="79"/>
      <c r="N71" s="2"/>
    </row>
    <row r="72" spans="1:14" s="52" customFormat="1">
      <c r="A72" s="118">
        <f>IF(ISBLANK(F72),"",COUNTA($F$10:F72))</f>
        <v>53</v>
      </c>
      <c r="B72" s="3" t="s">
        <v>20</v>
      </c>
      <c r="C72" s="96"/>
      <c r="D72" s="97"/>
      <c r="E72" s="96" t="s">
        <v>147</v>
      </c>
      <c r="F72" s="96" t="s">
        <v>199</v>
      </c>
      <c r="G72" s="98" t="s">
        <v>200</v>
      </c>
      <c r="H72" s="102" t="s">
        <v>201</v>
      </c>
      <c r="I72" s="99">
        <v>28</v>
      </c>
      <c r="J72" s="99">
        <v>700</v>
      </c>
      <c r="K72" s="77"/>
      <c r="L72" s="78"/>
      <c r="M72" s="79"/>
      <c r="N72" s="2"/>
    </row>
    <row r="73" spans="1:14" s="52" customFormat="1">
      <c r="A73" s="118">
        <f>IF(ISBLANK(F73),"",COUNTA($F$10:F73))</f>
        <v>54</v>
      </c>
      <c r="B73" s="3" t="s">
        <v>20</v>
      </c>
      <c r="C73" s="3"/>
      <c r="D73" s="3"/>
      <c r="E73" s="6" t="s">
        <v>202</v>
      </c>
      <c r="F73" s="6" t="s">
        <v>203</v>
      </c>
      <c r="G73" s="100" t="s">
        <v>204</v>
      </c>
      <c r="H73" s="7" t="s">
        <v>205</v>
      </c>
      <c r="I73" s="76">
        <v>2</v>
      </c>
      <c r="J73" s="76">
        <v>13</v>
      </c>
      <c r="K73" s="77"/>
      <c r="L73" s="78"/>
      <c r="M73" s="79"/>
      <c r="N73" s="2"/>
    </row>
    <row r="74" spans="1:14" s="52" customFormat="1" ht="30">
      <c r="A74" s="118">
        <f>IF(ISBLANK(F74),"",COUNTA($F$10:F74))</f>
        <v>55</v>
      </c>
      <c r="B74" s="3" t="s">
        <v>20</v>
      </c>
      <c r="C74" s="3"/>
      <c r="D74" s="3"/>
      <c r="E74" s="96" t="s">
        <v>77</v>
      </c>
      <c r="F74" s="96" t="s">
        <v>206</v>
      </c>
      <c r="G74" s="101" t="s">
        <v>207</v>
      </c>
      <c r="H74" s="102" t="s">
        <v>208</v>
      </c>
      <c r="I74" s="99">
        <v>2</v>
      </c>
      <c r="J74" s="99">
        <v>18</v>
      </c>
      <c r="K74" s="77"/>
      <c r="L74" s="78"/>
      <c r="M74" s="79"/>
      <c r="N74" s="2"/>
    </row>
    <row r="75" spans="1:14" s="52" customFormat="1" ht="12.75">
      <c r="A75" s="118" t="str">
        <f>IF(ISBLANK(F75),"",COUNTA($F$10:F75))</f>
        <v/>
      </c>
      <c r="B75" s="3" t="s">
        <v>20</v>
      </c>
      <c r="C75" s="3"/>
      <c r="D75" s="3"/>
      <c r="E75" s="3"/>
      <c r="F75" s="3"/>
      <c r="G75" s="3"/>
      <c r="H75" s="3"/>
      <c r="I75" s="77">
        <f>SUM(I69:I74)</f>
        <v>58</v>
      </c>
      <c r="J75" s="77">
        <f>SUM(J69:J74)</f>
        <v>1165</v>
      </c>
      <c r="K75" s="77">
        <v>1500</v>
      </c>
      <c r="L75" s="78">
        <v>2.33</v>
      </c>
      <c r="M75" s="79">
        <f>K75*L75</f>
        <v>3495</v>
      </c>
      <c r="N75" s="2"/>
    </row>
    <row r="76" spans="1:14" s="52" customFormat="1">
      <c r="A76" s="118">
        <f>IF(ISBLANK(F76),"",COUNTA($F$10:F76))</f>
        <v>56</v>
      </c>
      <c r="B76" s="3">
        <v>12</v>
      </c>
      <c r="C76" s="96" t="s">
        <v>209</v>
      </c>
      <c r="D76" s="97" t="s">
        <v>18</v>
      </c>
      <c r="E76" s="96" t="s">
        <v>147</v>
      </c>
      <c r="F76" s="96" t="s">
        <v>210</v>
      </c>
      <c r="G76" s="100" t="s">
        <v>211</v>
      </c>
      <c r="H76" s="102" t="s">
        <v>212</v>
      </c>
      <c r="I76" s="99">
        <v>18</v>
      </c>
      <c r="J76" s="99">
        <v>448</v>
      </c>
      <c r="K76" s="77"/>
      <c r="L76" s="78"/>
      <c r="M76" s="79"/>
      <c r="N76" s="2"/>
    </row>
    <row r="77" spans="1:14" s="52" customFormat="1">
      <c r="A77" s="118">
        <f>IF(ISBLANK(F77),"",COUNTA($F$10:F77))</f>
        <v>57</v>
      </c>
      <c r="B77" s="3" t="s">
        <v>20</v>
      </c>
      <c r="C77" s="96"/>
      <c r="D77" s="97"/>
      <c r="E77" s="96" t="s">
        <v>147</v>
      </c>
      <c r="F77" s="96" t="s">
        <v>213</v>
      </c>
      <c r="G77" s="100" t="s">
        <v>121</v>
      </c>
      <c r="H77" s="102" t="s">
        <v>214</v>
      </c>
      <c r="I77" s="99">
        <v>53</v>
      </c>
      <c r="J77" s="99">
        <v>607</v>
      </c>
      <c r="K77" s="77"/>
      <c r="L77" s="78"/>
      <c r="M77" s="79"/>
      <c r="N77" s="2"/>
    </row>
    <row r="78" spans="1:14" s="52" customFormat="1">
      <c r="A78" s="118">
        <f>IF(ISBLANK(F78),"",COUNTA($F$10:F78))</f>
        <v>58</v>
      </c>
      <c r="B78" s="3" t="s">
        <v>20</v>
      </c>
      <c r="C78" s="96"/>
      <c r="D78" s="97"/>
      <c r="E78" s="96" t="s">
        <v>147</v>
      </c>
      <c r="F78" s="96" t="s">
        <v>215</v>
      </c>
      <c r="G78" s="100" t="s">
        <v>216</v>
      </c>
      <c r="H78" s="102" t="s">
        <v>217</v>
      </c>
      <c r="I78" s="99">
        <v>2</v>
      </c>
      <c r="J78" s="99">
        <v>42</v>
      </c>
      <c r="K78" s="77"/>
      <c r="L78" s="78"/>
      <c r="M78" s="79"/>
      <c r="N78" s="2"/>
    </row>
    <row r="79" spans="1:14" s="52" customFormat="1">
      <c r="A79" s="118">
        <f>IF(ISBLANK(F79),"",COUNTA($F$10:F79))</f>
        <v>59</v>
      </c>
      <c r="B79" s="3" t="s">
        <v>20</v>
      </c>
      <c r="C79" s="96"/>
      <c r="D79" s="97"/>
      <c r="E79" s="96" t="s">
        <v>147</v>
      </c>
      <c r="F79" s="96" t="s">
        <v>218</v>
      </c>
      <c r="G79" s="100" t="s">
        <v>219</v>
      </c>
      <c r="H79" s="102" t="s">
        <v>220</v>
      </c>
      <c r="I79" s="99">
        <v>24</v>
      </c>
      <c r="J79" s="99">
        <v>362</v>
      </c>
      <c r="K79" s="77"/>
      <c r="L79" s="78"/>
      <c r="M79" s="79"/>
      <c r="N79" s="2"/>
    </row>
    <row r="80" spans="1:14" s="52" customFormat="1" ht="12.75">
      <c r="A80" s="118" t="str">
        <f>IF(ISBLANK(F80),"",COUNTA($F$10:F80))</f>
        <v/>
      </c>
      <c r="B80" s="3" t="s">
        <v>20</v>
      </c>
      <c r="C80" s="3"/>
      <c r="D80" s="3"/>
      <c r="E80" s="3"/>
      <c r="F80" s="3"/>
      <c r="G80" s="3"/>
      <c r="H80" s="3"/>
      <c r="I80" s="77">
        <f>SUM(I76:I79)</f>
        <v>97</v>
      </c>
      <c r="J80" s="77">
        <f>SUM(J76:J79)</f>
        <v>1459</v>
      </c>
      <c r="K80" s="77">
        <v>1500</v>
      </c>
      <c r="L80" s="78">
        <v>2.33</v>
      </c>
      <c r="M80" s="79">
        <f>K80*L80</f>
        <v>3495</v>
      </c>
      <c r="N80" s="2"/>
    </row>
    <row r="81" spans="1:14" s="52" customFormat="1">
      <c r="A81" s="118">
        <f>IF(ISBLANK(F81),"",COUNTA($F$10:F81))</f>
        <v>60</v>
      </c>
      <c r="B81" s="3">
        <v>13</v>
      </c>
      <c r="C81" s="96" t="s">
        <v>221</v>
      </c>
      <c r="D81" s="97" t="s">
        <v>18</v>
      </c>
      <c r="E81" s="96" t="s">
        <v>147</v>
      </c>
      <c r="F81" s="96" t="s">
        <v>222</v>
      </c>
      <c r="G81" s="98" t="s">
        <v>223</v>
      </c>
      <c r="H81" s="102" t="s">
        <v>224</v>
      </c>
      <c r="I81" s="99">
        <v>1</v>
      </c>
      <c r="J81" s="99">
        <v>24</v>
      </c>
      <c r="K81" s="77"/>
      <c r="L81" s="78"/>
      <c r="M81" s="79"/>
      <c r="N81" s="2"/>
    </row>
    <row r="82" spans="1:14" s="52" customFormat="1">
      <c r="A82" s="118">
        <f>IF(ISBLANK(F82),"",COUNTA($F$10:F82))</f>
        <v>61</v>
      </c>
      <c r="B82" s="3" t="s">
        <v>20</v>
      </c>
      <c r="C82" s="96"/>
      <c r="D82" s="97"/>
      <c r="E82" s="96" t="s">
        <v>147</v>
      </c>
      <c r="F82" s="96" t="s">
        <v>225</v>
      </c>
      <c r="G82" s="98" t="s">
        <v>226</v>
      </c>
      <c r="H82" s="102" t="s">
        <v>227</v>
      </c>
      <c r="I82" s="99">
        <v>46</v>
      </c>
      <c r="J82" s="99">
        <v>688</v>
      </c>
      <c r="K82" s="77"/>
      <c r="L82" s="78"/>
      <c r="M82" s="79"/>
      <c r="N82" s="2"/>
    </row>
    <row r="83" spans="1:14" s="52" customFormat="1">
      <c r="A83" s="118">
        <f>IF(ISBLANK(F83),"",COUNTA($F$10:F83))</f>
        <v>62</v>
      </c>
      <c r="B83" s="3" t="s">
        <v>20</v>
      </c>
      <c r="C83" s="96"/>
      <c r="D83" s="97"/>
      <c r="E83" s="96" t="s">
        <v>147</v>
      </c>
      <c r="F83" s="96" t="s">
        <v>228</v>
      </c>
      <c r="G83" s="98" t="s">
        <v>153</v>
      </c>
      <c r="H83" s="102" t="s">
        <v>229</v>
      </c>
      <c r="I83" s="99">
        <v>50</v>
      </c>
      <c r="J83" s="99">
        <v>811</v>
      </c>
      <c r="K83" s="77"/>
      <c r="L83" s="78"/>
      <c r="M83" s="79"/>
      <c r="N83" s="2"/>
    </row>
    <row r="84" spans="1:14" s="52" customFormat="1">
      <c r="A84" s="118">
        <f>IF(ISBLANK(F84),"",COUNTA($F$10:F84))</f>
        <v>63</v>
      </c>
      <c r="B84" s="3" t="s">
        <v>20</v>
      </c>
      <c r="C84" s="3"/>
      <c r="D84" s="3"/>
      <c r="E84" s="96" t="s">
        <v>77</v>
      </c>
      <c r="F84" s="96" t="s">
        <v>230</v>
      </c>
      <c r="G84" s="98" t="s">
        <v>231</v>
      </c>
      <c r="H84" s="102" t="s">
        <v>232</v>
      </c>
      <c r="I84" s="99">
        <v>2</v>
      </c>
      <c r="J84" s="99">
        <v>11</v>
      </c>
      <c r="K84" s="77"/>
      <c r="L84" s="78"/>
      <c r="M84" s="79"/>
      <c r="N84" s="2"/>
    </row>
    <row r="85" spans="1:14" s="52" customFormat="1" ht="12.75">
      <c r="A85" s="118" t="str">
        <f>IF(ISBLANK(F85),"",COUNTA($F$10:F85))</f>
        <v/>
      </c>
      <c r="B85" s="3" t="s">
        <v>20</v>
      </c>
      <c r="C85" s="3"/>
      <c r="D85" s="3"/>
      <c r="E85" s="3"/>
      <c r="F85" s="3"/>
      <c r="G85" s="3"/>
      <c r="H85" s="3"/>
      <c r="I85" s="77">
        <f>SUM(I81:I84)</f>
        <v>99</v>
      </c>
      <c r="J85" s="77">
        <f>SUM(J81:J84)</f>
        <v>1534</v>
      </c>
      <c r="K85" s="77">
        <v>1534</v>
      </c>
      <c r="L85" s="78">
        <v>2.33</v>
      </c>
      <c r="M85" s="79">
        <f>K85*L85</f>
        <v>3574.2200000000003</v>
      </c>
      <c r="N85" s="2"/>
    </row>
    <row r="86" spans="1:14" s="52" customFormat="1">
      <c r="A86" s="118">
        <f>IF(ISBLANK(F86),"",COUNTA($F$10:F86))</f>
        <v>64</v>
      </c>
      <c r="B86" s="3">
        <v>14</v>
      </c>
      <c r="C86" s="96" t="s">
        <v>233</v>
      </c>
      <c r="D86" s="97" t="s">
        <v>18</v>
      </c>
      <c r="E86" s="96" t="s">
        <v>147</v>
      </c>
      <c r="F86" s="96" t="s">
        <v>234</v>
      </c>
      <c r="G86" s="98" t="s">
        <v>235</v>
      </c>
      <c r="H86" s="102" t="s">
        <v>236</v>
      </c>
      <c r="I86" s="99">
        <v>3</v>
      </c>
      <c r="J86" s="99">
        <v>25</v>
      </c>
      <c r="K86" s="77"/>
      <c r="L86" s="78"/>
      <c r="M86" s="79"/>
      <c r="N86" s="2"/>
    </row>
    <row r="87" spans="1:14" s="52" customFormat="1">
      <c r="A87" s="118">
        <f>IF(ISBLANK(F87),"",COUNTA($F$10:F87))</f>
        <v>65</v>
      </c>
      <c r="B87" s="3" t="s">
        <v>20</v>
      </c>
      <c r="C87" s="96"/>
      <c r="D87" s="97"/>
      <c r="E87" s="96" t="s">
        <v>147</v>
      </c>
      <c r="F87" s="96" t="s">
        <v>237</v>
      </c>
      <c r="G87" s="98" t="s">
        <v>235</v>
      </c>
      <c r="H87" s="102" t="s">
        <v>238</v>
      </c>
      <c r="I87" s="99">
        <v>102</v>
      </c>
      <c r="J87" s="99">
        <v>2325</v>
      </c>
      <c r="K87" s="77"/>
      <c r="L87" s="78"/>
      <c r="M87" s="79"/>
      <c r="N87" s="2"/>
    </row>
    <row r="88" spans="1:14" s="52" customFormat="1">
      <c r="A88" s="118">
        <f>IF(ISBLANK(F88),"",COUNTA($F$10:F88))</f>
        <v>66</v>
      </c>
      <c r="B88" s="3" t="s">
        <v>20</v>
      </c>
      <c r="C88" s="96"/>
      <c r="D88" s="97"/>
      <c r="E88" s="96" t="s">
        <v>147</v>
      </c>
      <c r="F88" s="96" t="s">
        <v>239</v>
      </c>
      <c r="G88" s="98" t="s">
        <v>240</v>
      </c>
      <c r="H88" s="102" t="s">
        <v>241</v>
      </c>
      <c r="I88" s="99">
        <v>3</v>
      </c>
      <c r="J88" s="99">
        <v>40</v>
      </c>
      <c r="K88" s="77"/>
      <c r="L88" s="78"/>
      <c r="M88" s="79"/>
      <c r="N88" s="2"/>
    </row>
    <row r="89" spans="1:14" s="52" customFormat="1">
      <c r="A89" s="118">
        <f>IF(ISBLANK(F89),"",COUNTA($F$10:F89))</f>
        <v>67</v>
      </c>
      <c r="B89" s="3" t="s">
        <v>20</v>
      </c>
      <c r="C89" s="96"/>
      <c r="D89" s="97"/>
      <c r="E89" s="96" t="s">
        <v>147</v>
      </c>
      <c r="F89" s="96" t="s">
        <v>242</v>
      </c>
      <c r="G89" s="98" t="s">
        <v>243</v>
      </c>
      <c r="H89" s="102" t="s">
        <v>244</v>
      </c>
      <c r="I89" s="99">
        <v>6</v>
      </c>
      <c r="J89" s="99">
        <v>31</v>
      </c>
      <c r="K89" s="77"/>
      <c r="L89" s="78"/>
      <c r="M89" s="79"/>
      <c r="N89" s="2"/>
    </row>
    <row r="90" spans="1:14" s="52" customFormat="1">
      <c r="A90" s="118">
        <f>IF(ISBLANK(F90),"",COUNTA($F$10:F90))</f>
        <v>68</v>
      </c>
      <c r="B90" s="3" t="s">
        <v>20</v>
      </c>
      <c r="C90" s="96"/>
      <c r="D90" s="97"/>
      <c r="E90" s="96" t="s">
        <v>147</v>
      </c>
      <c r="F90" s="96" t="s">
        <v>245</v>
      </c>
      <c r="G90" s="98" t="s">
        <v>243</v>
      </c>
      <c r="H90" s="102" t="s">
        <v>246</v>
      </c>
      <c r="I90" s="99">
        <v>3</v>
      </c>
      <c r="J90" s="99">
        <v>23</v>
      </c>
      <c r="K90" s="77"/>
      <c r="L90" s="78"/>
      <c r="M90" s="79"/>
      <c r="N90" s="2"/>
    </row>
    <row r="91" spans="1:14" s="52" customFormat="1">
      <c r="A91" s="118">
        <f>IF(ISBLANK(F91),"",COUNTA($F$10:F91))</f>
        <v>69</v>
      </c>
      <c r="B91" s="3" t="s">
        <v>20</v>
      </c>
      <c r="C91" s="96"/>
      <c r="D91" s="97"/>
      <c r="E91" s="96" t="s">
        <v>147</v>
      </c>
      <c r="F91" s="96" t="s">
        <v>247</v>
      </c>
      <c r="G91" s="98" t="s">
        <v>248</v>
      </c>
      <c r="H91" s="102" t="s">
        <v>249</v>
      </c>
      <c r="I91" s="99">
        <v>9</v>
      </c>
      <c r="J91" s="99">
        <v>55</v>
      </c>
      <c r="K91" s="77"/>
      <c r="L91" s="78"/>
      <c r="M91" s="79"/>
      <c r="N91" s="2"/>
    </row>
    <row r="92" spans="1:14" s="52" customFormat="1">
      <c r="A92" s="118">
        <f>IF(ISBLANK(F92),"",COUNTA($F$10:F92))</f>
        <v>70</v>
      </c>
      <c r="B92" s="3" t="s">
        <v>20</v>
      </c>
      <c r="C92" s="96"/>
      <c r="D92" s="97"/>
      <c r="E92" s="96" t="s">
        <v>147</v>
      </c>
      <c r="F92" s="96" t="s">
        <v>250</v>
      </c>
      <c r="G92" s="98" t="s">
        <v>251</v>
      </c>
      <c r="H92" s="102" t="s">
        <v>252</v>
      </c>
      <c r="I92" s="99">
        <v>7</v>
      </c>
      <c r="J92" s="99">
        <v>59</v>
      </c>
      <c r="K92" s="77"/>
      <c r="L92" s="78"/>
      <c r="M92" s="79"/>
      <c r="N92" s="2"/>
    </row>
    <row r="93" spans="1:14" s="52" customFormat="1">
      <c r="A93" s="118">
        <f>IF(ISBLANK(F93),"",COUNTA($F$10:F93))</f>
        <v>71</v>
      </c>
      <c r="B93" s="3" t="s">
        <v>20</v>
      </c>
      <c r="C93" s="96"/>
      <c r="D93" s="97"/>
      <c r="E93" s="96" t="s">
        <v>147</v>
      </c>
      <c r="F93" s="96" t="s">
        <v>253</v>
      </c>
      <c r="G93" s="98" t="s">
        <v>251</v>
      </c>
      <c r="H93" s="102" t="s">
        <v>254</v>
      </c>
      <c r="I93" s="99">
        <v>5</v>
      </c>
      <c r="J93" s="99">
        <v>26</v>
      </c>
      <c r="K93" s="77"/>
      <c r="L93" s="78"/>
      <c r="M93" s="79"/>
      <c r="N93" s="2"/>
    </row>
    <row r="94" spans="1:14" s="52" customFormat="1" ht="12.75">
      <c r="A94" s="118" t="str">
        <f>IF(ISBLANK(F94),"",COUNTA($F$10:F94))</f>
        <v/>
      </c>
      <c r="B94" s="3" t="s">
        <v>20</v>
      </c>
      <c r="C94" s="3"/>
      <c r="D94" s="3"/>
      <c r="E94" s="3"/>
      <c r="F94" s="3"/>
      <c r="G94" s="3"/>
      <c r="H94" s="3"/>
      <c r="I94" s="77">
        <f>SUM(I86:I93)</f>
        <v>138</v>
      </c>
      <c r="J94" s="77">
        <f>SUM(J86:J93)</f>
        <v>2584</v>
      </c>
      <c r="K94" s="77">
        <v>2584</v>
      </c>
      <c r="L94" s="78">
        <v>2.33</v>
      </c>
      <c r="M94" s="79">
        <f>K94*L94</f>
        <v>6020.72</v>
      </c>
      <c r="N94" s="2"/>
    </row>
    <row r="95" spans="1:14" s="52" customFormat="1">
      <c r="A95" s="118">
        <f>IF(ISBLANK(F95),"",COUNTA($F$10:F95))</f>
        <v>72</v>
      </c>
      <c r="B95" s="3">
        <v>15</v>
      </c>
      <c r="C95" s="96" t="s">
        <v>255</v>
      </c>
      <c r="D95" s="97" t="s">
        <v>18</v>
      </c>
      <c r="E95" s="96" t="s">
        <v>147</v>
      </c>
      <c r="F95" s="96" t="s">
        <v>256</v>
      </c>
      <c r="G95" s="98" t="s">
        <v>257</v>
      </c>
      <c r="H95" s="102" t="s">
        <v>258</v>
      </c>
      <c r="I95" s="99">
        <v>49</v>
      </c>
      <c r="J95" s="99">
        <v>685</v>
      </c>
      <c r="K95" s="77"/>
      <c r="L95" s="78"/>
      <c r="M95" s="79"/>
      <c r="N95" s="2"/>
    </row>
    <row r="96" spans="1:14" s="52" customFormat="1">
      <c r="A96" s="118">
        <f>IF(ISBLANK(F96),"",COUNTA($F$10:F96))</f>
        <v>73</v>
      </c>
      <c r="B96" s="3" t="s">
        <v>20</v>
      </c>
      <c r="C96" s="96"/>
      <c r="D96" s="97"/>
      <c r="E96" s="96" t="s">
        <v>147</v>
      </c>
      <c r="F96" s="96" t="s">
        <v>259</v>
      </c>
      <c r="G96" s="98" t="s">
        <v>260</v>
      </c>
      <c r="H96" s="102" t="s">
        <v>261</v>
      </c>
      <c r="I96" s="99">
        <v>22</v>
      </c>
      <c r="J96" s="99">
        <v>244</v>
      </c>
      <c r="K96" s="77"/>
      <c r="L96" s="78"/>
      <c r="M96" s="79"/>
      <c r="N96" s="2"/>
    </row>
    <row r="97" spans="1:14" s="52" customFormat="1">
      <c r="A97" s="118">
        <f>IF(ISBLANK(F97),"",COUNTA($F$10:F97))</f>
        <v>74</v>
      </c>
      <c r="B97" s="3" t="s">
        <v>20</v>
      </c>
      <c r="C97" s="96"/>
      <c r="D97" s="97"/>
      <c r="E97" s="96" t="s">
        <v>147</v>
      </c>
      <c r="F97" s="96" t="s">
        <v>262</v>
      </c>
      <c r="G97" s="98" t="s">
        <v>263</v>
      </c>
      <c r="H97" s="102" t="s">
        <v>264</v>
      </c>
      <c r="I97" s="99">
        <v>43</v>
      </c>
      <c r="J97" s="99">
        <v>853</v>
      </c>
      <c r="K97" s="77"/>
      <c r="L97" s="78"/>
      <c r="M97" s="79"/>
      <c r="N97" s="2"/>
    </row>
    <row r="98" spans="1:14" s="52" customFormat="1" ht="12.75">
      <c r="A98" s="118" t="str">
        <f>IF(ISBLANK(F98),"",COUNTA($F$10:F98))</f>
        <v/>
      </c>
      <c r="B98" s="3" t="s">
        <v>20</v>
      </c>
      <c r="C98" s="3"/>
      <c r="D98" s="3"/>
      <c r="E98" s="3"/>
      <c r="F98" s="3"/>
      <c r="G98" s="3"/>
      <c r="H98" s="3"/>
      <c r="I98" s="77">
        <f>SUM(I95:I97)</f>
        <v>114</v>
      </c>
      <c r="J98" s="77">
        <f>SUM(J95:J97)</f>
        <v>1782</v>
      </c>
      <c r="K98" s="77">
        <v>1782</v>
      </c>
      <c r="L98" s="78">
        <v>2.33</v>
      </c>
      <c r="M98" s="79">
        <f>K98*L98</f>
        <v>4152.0600000000004</v>
      </c>
      <c r="N98" s="2"/>
    </row>
    <row r="99" spans="1:14" s="52" customFormat="1" ht="15" customHeight="1">
      <c r="A99" s="118">
        <f>IF(ISBLANK(F99),"",COUNTA($F$10:F99))</f>
        <v>75</v>
      </c>
      <c r="B99" s="3">
        <v>16</v>
      </c>
      <c r="C99" s="96" t="s">
        <v>255</v>
      </c>
      <c r="D99" s="97" t="s">
        <v>18</v>
      </c>
      <c r="E99" s="96" t="s">
        <v>147</v>
      </c>
      <c r="F99" s="96" t="s">
        <v>265</v>
      </c>
      <c r="G99" s="98" t="s">
        <v>266</v>
      </c>
      <c r="H99" s="102" t="s">
        <v>267</v>
      </c>
      <c r="I99" s="99">
        <v>49</v>
      </c>
      <c r="J99" s="99">
        <v>864</v>
      </c>
      <c r="K99" s="77"/>
      <c r="L99" s="78"/>
      <c r="M99" s="79"/>
      <c r="N99" s="2"/>
    </row>
    <row r="100" spans="1:14" s="52" customFormat="1" ht="15" customHeight="1">
      <c r="A100" s="118">
        <f>IF(ISBLANK(F100),"",COUNTA($F$10:F100))</f>
        <v>76</v>
      </c>
      <c r="B100" s="3" t="s">
        <v>20</v>
      </c>
      <c r="C100" s="96"/>
      <c r="D100" s="97"/>
      <c r="E100" s="96" t="s">
        <v>147</v>
      </c>
      <c r="F100" s="96" t="s">
        <v>268</v>
      </c>
      <c r="G100" s="98" t="s">
        <v>269</v>
      </c>
      <c r="H100" s="102" t="s">
        <v>270</v>
      </c>
      <c r="I100" s="99">
        <v>19</v>
      </c>
      <c r="J100" s="99">
        <v>231</v>
      </c>
      <c r="K100" s="77"/>
      <c r="L100" s="78"/>
      <c r="M100" s="79"/>
      <c r="N100" s="2"/>
    </row>
    <row r="101" spans="1:14" s="52" customFormat="1" ht="15" customHeight="1">
      <c r="A101" s="118">
        <f>IF(ISBLANK(F101),"",COUNTA($F$10:F101))</f>
        <v>77</v>
      </c>
      <c r="B101" s="3" t="s">
        <v>20</v>
      </c>
      <c r="C101" s="96"/>
      <c r="D101" s="97"/>
      <c r="E101" s="96" t="s">
        <v>147</v>
      </c>
      <c r="F101" s="96" t="s">
        <v>271</v>
      </c>
      <c r="G101" s="98" t="s">
        <v>269</v>
      </c>
      <c r="H101" s="102" t="s">
        <v>272</v>
      </c>
      <c r="I101" s="99">
        <v>10</v>
      </c>
      <c r="J101" s="99">
        <v>284</v>
      </c>
      <c r="K101" s="77"/>
      <c r="L101" s="78"/>
      <c r="M101" s="79"/>
      <c r="N101" s="2"/>
    </row>
    <row r="102" spans="1:14" s="52" customFormat="1" ht="12.75">
      <c r="A102" s="118" t="str">
        <f>IF(ISBLANK(F102),"",COUNTA($F$10:F102))</f>
        <v/>
      </c>
      <c r="B102" s="3" t="s">
        <v>20</v>
      </c>
      <c r="C102" s="3"/>
      <c r="D102" s="3"/>
      <c r="E102" s="3"/>
      <c r="F102" s="3"/>
      <c r="G102" s="3"/>
      <c r="H102" s="3"/>
      <c r="I102" s="77">
        <f>SUM(I99:I101)</f>
        <v>78</v>
      </c>
      <c r="J102" s="77">
        <f>SUM(J99:J101)</f>
        <v>1379</v>
      </c>
      <c r="K102" s="77">
        <v>1500</v>
      </c>
      <c r="L102" s="78">
        <v>2.33</v>
      </c>
      <c r="M102" s="79">
        <f>K102*L102</f>
        <v>3495</v>
      </c>
      <c r="N102" s="2"/>
    </row>
    <row r="103" spans="1:14" s="52" customFormat="1">
      <c r="A103" s="118">
        <f>IF(ISBLANK(F103),"",COUNTA($F$10:F103))</f>
        <v>78</v>
      </c>
      <c r="B103" s="3">
        <v>17</v>
      </c>
      <c r="C103" s="96" t="s">
        <v>273</v>
      </c>
      <c r="D103" s="97" t="s">
        <v>18</v>
      </c>
      <c r="E103" s="96" t="s">
        <v>147</v>
      </c>
      <c r="F103" s="96" t="s">
        <v>274</v>
      </c>
      <c r="G103" s="98" t="s">
        <v>275</v>
      </c>
      <c r="H103" s="102" t="s">
        <v>276</v>
      </c>
      <c r="I103" s="99">
        <v>2</v>
      </c>
      <c r="J103" s="99">
        <v>43</v>
      </c>
      <c r="K103" s="77"/>
      <c r="L103" s="78"/>
      <c r="M103" s="79"/>
      <c r="N103" s="2"/>
    </row>
    <row r="104" spans="1:14" s="52" customFormat="1">
      <c r="A104" s="118">
        <f>IF(ISBLANK(F104),"",COUNTA($F$10:F104))</f>
        <v>79</v>
      </c>
      <c r="B104" s="3" t="s">
        <v>20</v>
      </c>
      <c r="C104" s="96"/>
      <c r="D104" s="97"/>
      <c r="E104" s="96" t="s">
        <v>147</v>
      </c>
      <c r="F104" s="96" t="s">
        <v>277</v>
      </c>
      <c r="G104" s="98" t="s">
        <v>278</v>
      </c>
      <c r="H104" s="102" t="s">
        <v>279</v>
      </c>
      <c r="I104" s="99">
        <v>1</v>
      </c>
      <c r="J104" s="99">
        <v>4</v>
      </c>
      <c r="K104" s="77"/>
      <c r="L104" s="78"/>
      <c r="M104" s="79"/>
      <c r="N104" s="2"/>
    </row>
    <row r="105" spans="1:14" s="52" customFormat="1">
      <c r="A105" s="118">
        <f>IF(ISBLANK(F105),"",COUNTA($F$10:F105))</f>
        <v>80</v>
      </c>
      <c r="B105" s="3" t="s">
        <v>20</v>
      </c>
      <c r="C105" s="96"/>
      <c r="D105" s="97"/>
      <c r="E105" s="96" t="s">
        <v>147</v>
      </c>
      <c r="F105" s="96" t="s">
        <v>280</v>
      </c>
      <c r="G105" s="98" t="s">
        <v>275</v>
      </c>
      <c r="H105" s="102" t="s">
        <v>281</v>
      </c>
      <c r="I105" s="99">
        <v>1</v>
      </c>
      <c r="J105" s="99">
        <v>15</v>
      </c>
      <c r="K105" s="77"/>
      <c r="L105" s="78"/>
      <c r="M105" s="79"/>
      <c r="N105" s="2"/>
    </row>
    <row r="106" spans="1:14" s="52" customFormat="1">
      <c r="A106" s="118">
        <f>IF(ISBLANK(F106),"",COUNTA($F$10:F106))</f>
        <v>81</v>
      </c>
      <c r="B106" s="3" t="s">
        <v>20</v>
      </c>
      <c r="C106" s="96"/>
      <c r="D106" s="97"/>
      <c r="E106" s="96" t="s">
        <v>147</v>
      </c>
      <c r="F106" s="96" t="s">
        <v>282</v>
      </c>
      <c r="G106" s="98" t="s">
        <v>130</v>
      </c>
      <c r="H106" s="102" t="s">
        <v>283</v>
      </c>
      <c r="I106" s="99">
        <v>94</v>
      </c>
      <c r="J106" s="99">
        <v>1299</v>
      </c>
      <c r="K106" s="77"/>
      <c r="L106" s="78"/>
      <c r="M106" s="79"/>
      <c r="N106" s="2"/>
    </row>
    <row r="107" spans="1:14" s="52" customFormat="1">
      <c r="A107" s="118">
        <f>IF(ISBLANK(F107),"",COUNTA($F$10:F107))</f>
        <v>82</v>
      </c>
      <c r="B107" s="3" t="s">
        <v>20</v>
      </c>
      <c r="C107" s="96"/>
      <c r="D107" s="97"/>
      <c r="E107" s="96" t="s">
        <v>147</v>
      </c>
      <c r="F107" s="96" t="s">
        <v>284</v>
      </c>
      <c r="G107" s="98" t="s">
        <v>285</v>
      </c>
      <c r="H107" s="102" t="s">
        <v>286</v>
      </c>
      <c r="I107" s="99">
        <v>60</v>
      </c>
      <c r="J107" s="99">
        <v>831</v>
      </c>
      <c r="K107" s="77"/>
      <c r="L107" s="78"/>
      <c r="M107" s="79"/>
      <c r="N107" s="2"/>
    </row>
    <row r="108" spans="1:14" s="52" customFormat="1">
      <c r="A108" s="118">
        <f>IF(ISBLANK(F108),"",COUNTA($F$10:F108))</f>
        <v>83</v>
      </c>
      <c r="B108" s="3" t="s">
        <v>20</v>
      </c>
      <c r="C108" s="96"/>
      <c r="D108" s="97"/>
      <c r="E108" s="96" t="s">
        <v>147</v>
      </c>
      <c r="F108" s="96" t="s">
        <v>287</v>
      </c>
      <c r="G108" s="98" t="s">
        <v>288</v>
      </c>
      <c r="H108" s="102" t="s">
        <v>289</v>
      </c>
      <c r="I108" s="99">
        <v>29</v>
      </c>
      <c r="J108" s="99">
        <v>484</v>
      </c>
      <c r="K108" s="77"/>
      <c r="L108" s="78"/>
      <c r="M108" s="79"/>
      <c r="N108" s="2"/>
    </row>
    <row r="109" spans="1:14" s="52" customFormat="1" ht="12.75">
      <c r="A109" s="118" t="str">
        <f>IF(ISBLANK(F109),"",COUNTA($F$10:F109))</f>
        <v/>
      </c>
      <c r="B109" s="3" t="s">
        <v>20</v>
      </c>
      <c r="C109" s="3"/>
      <c r="D109" s="3"/>
      <c r="E109" s="3"/>
      <c r="F109" s="3"/>
      <c r="G109" s="3"/>
      <c r="H109" s="3"/>
      <c r="I109" s="77">
        <f>SUM(I103:I108)</f>
        <v>187</v>
      </c>
      <c r="J109" s="77">
        <f>SUM(J103:J108)</f>
        <v>2676</v>
      </c>
      <c r="K109" s="77">
        <v>2676</v>
      </c>
      <c r="L109" s="78">
        <v>2.33</v>
      </c>
      <c r="M109" s="79">
        <f>K109*L109</f>
        <v>6235.08</v>
      </c>
      <c r="N109" s="2"/>
    </row>
    <row r="110" spans="1:14" s="52" customFormat="1">
      <c r="A110" s="118">
        <f>IF(ISBLANK(F110),"",COUNTA($F$10:F110))</f>
        <v>84</v>
      </c>
      <c r="B110" s="3">
        <v>18</v>
      </c>
      <c r="C110" s="96" t="s">
        <v>290</v>
      </c>
      <c r="D110" s="97" t="s">
        <v>18</v>
      </c>
      <c r="E110" s="96" t="s">
        <v>291</v>
      </c>
      <c r="F110" s="96" t="s">
        <v>292</v>
      </c>
      <c r="G110" s="98" t="s">
        <v>293</v>
      </c>
      <c r="H110" s="102" t="s">
        <v>294</v>
      </c>
      <c r="I110" s="99">
        <v>2</v>
      </c>
      <c r="J110" s="99">
        <v>13</v>
      </c>
      <c r="K110" s="77"/>
      <c r="L110" s="78"/>
      <c r="M110" s="79"/>
      <c r="N110" s="2"/>
    </row>
    <row r="111" spans="1:14" s="52" customFormat="1">
      <c r="A111" s="118">
        <f>IF(ISBLANK(F111),"",COUNTA($F$10:F111))</f>
        <v>85</v>
      </c>
      <c r="B111" s="3" t="s">
        <v>20</v>
      </c>
      <c r="C111" s="96"/>
      <c r="D111" s="97"/>
      <c r="E111" s="96" t="s">
        <v>295</v>
      </c>
      <c r="F111" s="96" t="s">
        <v>296</v>
      </c>
      <c r="G111" s="98" t="s">
        <v>297</v>
      </c>
      <c r="H111" s="102" t="s">
        <v>298</v>
      </c>
      <c r="I111" s="99">
        <v>14</v>
      </c>
      <c r="J111" s="99">
        <v>186</v>
      </c>
      <c r="K111" s="77"/>
      <c r="L111" s="78"/>
      <c r="M111" s="79"/>
      <c r="N111" s="2"/>
    </row>
    <row r="112" spans="1:14" s="52" customFormat="1">
      <c r="A112" s="118">
        <f>IF(ISBLANK(F112),"",COUNTA($F$10:F112))</f>
        <v>86</v>
      </c>
      <c r="B112" s="3" t="s">
        <v>20</v>
      </c>
      <c r="C112" s="96"/>
      <c r="D112" s="97"/>
      <c r="E112" s="96" t="s">
        <v>295</v>
      </c>
      <c r="F112" s="96" t="s">
        <v>299</v>
      </c>
      <c r="G112" s="98" t="s">
        <v>300</v>
      </c>
      <c r="H112" s="102" t="s">
        <v>301</v>
      </c>
      <c r="I112" s="99">
        <v>28</v>
      </c>
      <c r="J112" s="99">
        <v>553</v>
      </c>
      <c r="K112" s="77"/>
      <c r="L112" s="78"/>
      <c r="M112" s="79"/>
      <c r="N112" s="2"/>
    </row>
    <row r="113" spans="1:14" s="52" customFormat="1">
      <c r="A113" s="118">
        <f>IF(ISBLANK(F113),"",COUNTA($F$10:F113))</f>
        <v>87</v>
      </c>
      <c r="B113" s="3" t="s">
        <v>20</v>
      </c>
      <c r="C113" s="96"/>
      <c r="D113" s="97"/>
      <c r="E113" s="96" t="s">
        <v>295</v>
      </c>
      <c r="F113" s="96" t="s">
        <v>302</v>
      </c>
      <c r="G113" s="98" t="s">
        <v>303</v>
      </c>
      <c r="H113" s="102" t="s">
        <v>304</v>
      </c>
      <c r="I113" s="99">
        <v>41</v>
      </c>
      <c r="J113" s="99">
        <v>261</v>
      </c>
      <c r="K113" s="77"/>
      <c r="L113" s="78"/>
      <c r="M113" s="79"/>
      <c r="N113" s="2"/>
    </row>
    <row r="114" spans="1:14" s="52" customFormat="1">
      <c r="A114" s="118">
        <f>IF(ISBLANK(F114),"",COUNTA($F$10:F114))</f>
        <v>88</v>
      </c>
      <c r="B114" s="3" t="s">
        <v>20</v>
      </c>
      <c r="C114" s="96"/>
      <c r="D114" s="97"/>
      <c r="E114" s="96" t="s">
        <v>295</v>
      </c>
      <c r="F114" s="96" t="s">
        <v>305</v>
      </c>
      <c r="G114" s="98" t="s">
        <v>297</v>
      </c>
      <c r="H114" s="102" t="s">
        <v>306</v>
      </c>
      <c r="I114" s="99">
        <v>16</v>
      </c>
      <c r="J114" s="99">
        <v>423</v>
      </c>
      <c r="K114" s="77"/>
      <c r="L114" s="78"/>
      <c r="M114" s="79"/>
      <c r="N114" s="2"/>
    </row>
    <row r="115" spans="1:14" s="52" customFormat="1" ht="12.75">
      <c r="A115" s="118" t="str">
        <f>IF(ISBLANK(F115),"",COUNTA($F$10:F115))</f>
        <v/>
      </c>
      <c r="B115" s="3" t="s">
        <v>20</v>
      </c>
      <c r="C115" s="3"/>
      <c r="D115" s="3"/>
      <c r="E115" s="3"/>
      <c r="F115" s="3"/>
      <c r="G115" s="3"/>
      <c r="H115" s="3"/>
      <c r="I115" s="77">
        <f>SUM(I110:I114)</f>
        <v>101</v>
      </c>
      <c r="J115" s="77">
        <f>SUM(J110:J114)</f>
        <v>1436</v>
      </c>
      <c r="K115" s="77">
        <v>1500</v>
      </c>
      <c r="L115" s="78">
        <v>2.33</v>
      </c>
      <c r="M115" s="79">
        <f>K115*L115</f>
        <v>3495</v>
      </c>
      <c r="N115" s="2"/>
    </row>
    <row r="116" spans="1:14" s="52" customFormat="1" ht="30">
      <c r="A116" s="118">
        <f>IF(ISBLANK(F116),"",COUNTA($F$10:F116))</f>
        <v>89</v>
      </c>
      <c r="B116" s="3">
        <v>19</v>
      </c>
      <c r="C116" s="96" t="s">
        <v>307</v>
      </c>
      <c r="D116" s="97" t="s">
        <v>18</v>
      </c>
      <c r="E116" s="96" t="s">
        <v>295</v>
      </c>
      <c r="F116" s="96" t="s">
        <v>308</v>
      </c>
      <c r="G116" s="101" t="s">
        <v>309</v>
      </c>
      <c r="H116" s="102" t="s">
        <v>310</v>
      </c>
      <c r="I116" s="99">
        <v>7</v>
      </c>
      <c r="J116" s="99">
        <v>161</v>
      </c>
      <c r="K116" s="77"/>
      <c r="L116" s="78"/>
      <c r="M116" s="79"/>
      <c r="N116" s="2"/>
    </row>
    <row r="117" spans="1:14" s="52" customFormat="1">
      <c r="A117" s="118">
        <f>IF(ISBLANK(F117),"",COUNTA($F$10:F117))</f>
        <v>90</v>
      </c>
      <c r="B117" s="3" t="s">
        <v>20</v>
      </c>
      <c r="C117" s="96"/>
      <c r="D117" s="97"/>
      <c r="E117" s="96" t="s">
        <v>295</v>
      </c>
      <c r="F117" s="96" t="s">
        <v>311</v>
      </c>
      <c r="G117" s="98" t="s">
        <v>312</v>
      </c>
      <c r="H117" s="102" t="s">
        <v>313</v>
      </c>
      <c r="I117" s="99">
        <v>42</v>
      </c>
      <c r="J117" s="99">
        <v>1051</v>
      </c>
      <c r="K117" s="77"/>
      <c r="L117" s="78"/>
      <c r="M117" s="79"/>
      <c r="N117" s="2"/>
    </row>
    <row r="118" spans="1:14" s="52" customFormat="1">
      <c r="A118" s="118">
        <f>IF(ISBLANK(F118),"",COUNTA($F$10:F118))</f>
        <v>91</v>
      </c>
      <c r="B118" s="3" t="s">
        <v>20</v>
      </c>
      <c r="C118" s="96"/>
      <c r="D118" s="97"/>
      <c r="E118" s="96" t="s">
        <v>295</v>
      </c>
      <c r="F118" s="96" t="s">
        <v>314</v>
      </c>
      <c r="G118" s="98" t="s">
        <v>315</v>
      </c>
      <c r="H118" s="102" t="s">
        <v>316</v>
      </c>
      <c r="I118" s="99">
        <v>3</v>
      </c>
      <c r="J118" s="99">
        <v>13</v>
      </c>
      <c r="K118" s="77"/>
      <c r="L118" s="78"/>
      <c r="M118" s="79"/>
      <c r="N118" s="2"/>
    </row>
    <row r="119" spans="1:14" s="52" customFormat="1">
      <c r="A119" s="118">
        <f>IF(ISBLANK(F119),"",COUNTA($F$10:F119))</f>
        <v>92</v>
      </c>
      <c r="B119" s="3" t="s">
        <v>20</v>
      </c>
      <c r="C119" s="96"/>
      <c r="D119" s="97"/>
      <c r="E119" s="96" t="s">
        <v>295</v>
      </c>
      <c r="F119" s="96" t="s">
        <v>317</v>
      </c>
      <c r="G119" s="98" t="s">
        <v>318</v>
      </c>
      <c r="H119" s="102" t="s">
        <v>319</v>
      </c>
      <c r="I119" s="99">
        <v>5</v>
      </c>
      <c r="J119" s="99">
        <v>100</v>
      </c>
      <c r="K119" s="77"/>
      <c r="L119" s="78"/>
      <c r="M119" s="79"/>
      <c r="N119" s="2"/>
    </row>
    <row r="120" spans="1:14" s="52" customFormat="1" ht="12.75">
      <c r="A120" s="118" t="str">
        <f>IF(ISBLANK(F120),"",COUNTA($F$10:F120))</f>
        <v/>
      </c>
      <c r="B120" s="3" t="s">
        <v>20</v>
      </c>
      <c r="C120" s="3"/>
      <c r="D120" s="3"/>
      <c r="E120" s="3"/>
      <c r="F120" s="3"/>
      <c r="G120" s="3"/>
      <c r="H120" s="3"/>
      <c r="I120" s="77">
        <f>SUM(I116:I119)</f>
        <v>57</v>
      </c>
      <c r="J120" s="77">
        <f>SUM(J116:J119)</f>
        <v>1325</v>
      </c>
      <c r="K120" s="77">
        <v>1500</v>
      </c>
      <c r="L120" s="78">
        <v>2.33</v>
      </c>
      <c r="M120" s="79">
        <f>K120*L120</f>
        <v>3495</v>
      </c>
      <c r="N120" s="2"/>
    </row>
    <row r="121" spans="1:14" s="52" customFormat="1" ht="15" customHeight="1">
      <c r="A121" s="118">
        <f>IF(ISBLANK(F121),"",COUNTA($F$10:F121))</f>
        <v>93</v>
      </c>
      <c r="B121" s="3">
        <v>20</v>
      </c>
      <c r="C121" s="96" t="s">
        <v>320</v>
      </c>
      <c r="D121" s="97" t="s">
        <v>18</v>
      </c>
      <c r="E121" s="96" t="s">
        <v>295</v>
      </c>
      <c r="F121" s="96" t="s">
        <v>321</v>
      </c>
      <c r="G121" s="98" t="s">
        <v>322</v>
      </c>
      <c r="H121" s="102" t="s">
        <v>323</v>
      </c>
      <c r="I121" s="99">
        <v>27</v>
      </c>
      <c r="J121" s="99">
        <v>303</v>
      </c>
      <c r="K121" s="77"/>
      <c r="L121" s="78"/>
      <c r="M121" s="79"/>
      <c r="N121" s="2"/>
    </row>
    <row r="122" spans="1:14" s="52" customFormat="1" ht="15" customHeight="1">
      <c r="A122" s="118">
        <f>IF(ISBLANK(F122),"",COUNTA($F$10:F122))</f>
        <v>94</v>
      </c>
      <c r="B122" s="3" t="s">
        <v>20</v>
      </c>
      <c r="C122" s="96"/>
      <c r="D122" s="97"/>
      <c r="E122" s="96" t="s">
        <v>295</v>
      </c>
      <c r="F122" s="96" t="s">
        <v>324</v>
      </c>
      <c r="G122" s="98" t="s">
        <v>54</v>
      </c>
      <c r="H122" s="102" t="s">
        <v>325</v>
      </c>
      <c r="I122" s="99">
        <v>32</v>
      </c>
      <c r="J122" s="99">
        <v>498</v>
      </c>
      <c r="K122" s="77"/>
      <c r="L122" s="78"/>
      <c r="M122" s="79"/>
      <c r="N122" s="2"/>
    </row>
    <row r="123" spans="1:14" s="52" customFormat="1" ht="15" customHeight="1">
      <c r="A123" s="118">
        <f>IF(ISBLANK(F123),"",COUNTA($F$10:F123))</f>
        <v>95</v>
      </c>
      <c r="B123" s="3" t="s">
        <v>20</v>
      </c>
      <c r="C123" s="96"/>
      <c r="D123" s="97"/>
      <c r="E123" s="96" t="s">
        <v>295</v>
      </c>
      <c r="F123" s="96" t="s">
        <v>326</v>
      </c>
      <c r="G123" s="98" t="s">
        <v>165</v>
      </c>
      <c r="H123" s="102" t="s">
        <v>327</v>
      </c>
      <c r="I123" s="99">
        <v>11</v>
      </c>
      <c r="J123" s="99">
        <v>250</v>
      </c>
      <c r="K123" s="77"/>
      <c r="L123" s="78"/>
      <c r="M123" s="79"/>
      <c r="N123" s="2"/>
    </row>
    <row r="124" spans="1:14" s="52" customFormat="1" ht="15" customHeight="1">
      <c r="A124" s="118">
        <f>IF(ISBLANK(F124),"",COUNTA($F$10:F124))</f>
        <v>96</v>
      </c>
      <c r="B124" s="3" t="s">
        <v>20</v>
      </c>
      <c r="C124" s="96"/>
      <c r="D124" s="97"/>
      <c r="E124" s="96" t="s">
        <v>295</v>
      </c>
      <c r="F124" s="96" t="s">
        <v>328</v>
      </c>
      <c r="G124" s="98" t="s">
        <v>57</v>
      </c>
      <c r="H124" s="102" t="s">
        <v>329</v>
      </c>
      <c r="I124" s="99">
        <v>34</v>
      </c>
      <c r="J124" s="99">
        <v>469</v>
      </c>
      <c r="K124" s="77"/>
      <c r="L124" s="78"/>
      <c r="M124" s="79"/>
      <c r="N124" s="2"/>
    </row>
    <row r="125" spans="1:14" s="52" customFormat="1" ht="12.75">
      <c r="A125" s="118" t="str">
        <f>IF(ISBLANK(F125),"",COUNTA($F$10:F125))</f>
        <v/>
      </c>
      <c r="B125" s="3" t="s">
        <v>20</v>
      </c>
      <c r="C125" s="3"/>
      <c r="D125" s="3"/>
      <c r="E125" s="3"/>
      <c r="F125" s="3"/>
      <c r="G125" s="3"/>
      <c r="H125" s="3"/>
      <c r="I125" s="77">
        <f>SUM(I121:I124)</f>
        <v>104</v>
      </c>
      <c r="J125" s="77">
        <f>SUM(J121:J124)</f>
        <v>1520</v>
      </c>
      <c r="K125" s="77">
        <v>1520</v>
      </c>
      <c r="L125" s="78">
        <v>2.33</v>
      </c>
      <c r="M125" s="79">
        <f>K125*L125</f>
        <v>3541.6</v>
      </c>
      <c r="N125" s="2"/>
    </row>
    <row r="126" spans="1:14" s="52" customFormat="1">
      <c r="A126" s="118">
        <f>IF(ISBLANK(F126),"",COUNTA($F$10:F126))</f>
        <v>97</v>
      </c>
      <c r="B126" s="3">
        <v>21</v>
      </c>
      <c r="C126" s="96" t="s">
        <v>330</v>
      </c>
      <c r="D126" s="97" t="s">
        <v>19</v>
      </c>
      <c r="E126" s="96" t="s">
        <v>295</v>
      </c>
      <c r="F126" s="96" t="s">
        <v>331</v>
      </c>
      <c r="G126" s="98" t="s">
        <v>332</v>
      </c>
      <c r="H126" s="102" t="s">
        <v>333</v>
      </c>
      <c r="I126" s="99">
        <v>20</v>
      </c>
      <c r="J126" s="99">
        <v>543</v>
      </c>
      <c r="K126" s="77"/>
      <c r="L126" s="78"/>
      <c r="M126" s="79"/>
      <c r="N126" s="2"/>
    </row>
    <row r="127" spans="1:14" s="52" customFormat="1">
      <c r="A127" s="118">
        <f>IF(ISBLANK(F127),"",COUNTA($F$10:F127))</f>
        <v>98</v>
      </c>
      <c r="B127" s="3" t="s">
        <v>20</v>
      </c>
      <c r="C127" s="96"/>
      <c r="D127" s="97"/>
      <c r="E127" s="96" t="s">
        <v>295</v>
      </c>
      <c r="F127" s="96" t="s">
        <v>334</v>
      </c>
      <c r="G127" s="98" t="s">
        <v>335</v>
      </c>
      <c r="H127" s="102" t="s">
        <v>336</v>
      </c>
      <c r="I127" s="99">
        <v>34</v>
      </c>
      <c r="J127" s="99">
        <v>521</v>
      </c>
      <c r="K127" s="77"/>
      <c r="L127" s="78"/>
      <c r="M127" s="79"/>
      <c r="N127" s="2"/>
    </row>
    <row r="128" spans="1:14" s="52" customFormat="1">
      <c r="A128" s="118">
        <f>IF(ISBLANK(F128),"",COUNTA($F$10:F128))</f>
        <v>99</v>
      </c>
      <c r="B128" s="3" t="s">
        <v>20</v>
      </c>
      <c r="C128" s="96"/>
      <c r="D128" s="97"/>
      <c r="E128" s="96" t="s">
        <v>295</v>
      </c>
      <c r="F128" s="96" t="s">
        <v>337</v>
      </c>
      <c r="G128" s="98" t="s">
        <v>338</v>
      </c>
      <c r="H128" s="102" t="s">
        <v>339</v>
      </c>
      <c r="I128" s="99">
        <v>16</v>
      </c>
      <c r="J128" s="99">
        <v>433</v>
      </c>
      <c r="K128" s="77"/>
      <c r="L128" s="78"/>
      <c r="M128" s="79"/>
      <c r="N128" s="2"/>
    </row>
    <row r="129" spans="1:14" s="52" customFormat="1">
      <c r="A129" s="118">
        <f>IF(ISBLANK(F129),"",COUNTA($F$10:F129))</f>
        <v>100</v>
      </c>
      <c r="B129" s="3" t="s">
        <v>20</v>
      </c>
      <c r="C129" s="96"/>
      <c r="D129" s="97"/>
      <c r="E129" s="96" t="s">
        <v>295</v>
      </c>
      <c r="F129" s="96" t="s">
        <v>340</v>
      </c>
      <c r="G129" s="98" t="s">
        <v>341</v>
      </c>
      <c r="H129" s="102" t="s">
        <v>342</v>
      </c>
      <c r="I129" s="99">
        <v>25</v>
      </c>
      <c r="J129" s="99">
        <v>509</v>
      </c>
      <c r="K129" s="77"/>
      <c r="L129" s="78"/>
      <c r="M129" s="79"/>
      <c r="N129" s="2"/>
    </row>
    <row r="130" spans="1:14" s="52" customFormat="1">
      <c r="A130" s="118">
        <f>IF(ISBLANK(F130),"",COUNTA($F$10:F130))</f>
        <v>101</v>
      </c>
      <c r="B130" s="3" t="s">
        <v>20</v>
      </c>
      <c r="C130" s="96"/>
      <c r="D130" s="97"/>
      <c r="E130" s="96" t="s">
        <v>295</v>
      </c>
      <c r="F130" s="96" t="s">
        <v>343</v>
      </c>
      <c r="G130" s="98" t="s">
        <v>344</v>
      </c>
      <c r="H130" s="102" t="s">
        <v>345</v>
      </c>
      <c r="I130" s="99">
        <v>25</v>
      </c>
      <c r="J130" s="99">
        <v>294</v>
      </c>
      <c r="K130" s="77"/>
      <c r="L130" s="78"/>
      <c r="M130" s="79"/>
      <c r="N130" s="2"/>
    </row>
    <row r="131" spans="1:14" s="52" customFormat="1" ht="12.75">
      <c r="A131" s="118" t="str">
        <f>IF(ISBLANK(F131),"",COUNTA($F$10:F131))</f>
        <v/>
      </c>
      <c r="B131" s="3" t="s">
        <v>20</v>
      </c>
      <c r="C131" s="3"/>
      <c r="D131" s="3"/>
      <c r="E131" s="3"/>
      <c r="F131" s="3"/>
      <c r="G131" s="3"/>
      <c r="H131" s="3"/>
      <c r="I131" s="77">
        <f>SUM(I126:I130)</f>
        <v>120</v>
      </c>
      <c r="J131" s="77">
        <f>SUM(J126:J130)</f>
        <v>2300</v>
      </c>
      <c r="K131" s="77">
        <v>2300</v>
      </c>
      <c r="L131" s="78">
        <v>4.5</v>
      </c>
      <c r="M131" s="79">
        <f>K131*L131</f>
        <v>10350</v>
      </c>
      <c r="N131" s="2"/>
    </row>
    <row r="132" spans="1:14" s="52" customFormat="1" ht="33" customHeight="1">
      <c r="A132" s="118">
        <f>IF(ISBLANK(F132),"",COUNTA($F$10:F132))</f>
        <v>102</v>
      </c>
      <c r="B132" s="3">
        <v>22</v>
      </c>
      <c r="C132" s="98">
        <v>9307925</v>
      </c>
      <c r="D132" s="97" t="s">
        <v>18</v>
      </c>
      <c r="E132" s="96" t="s">
        <v>295</v>
      </c>
      <c r="F132" s="96" t="s">
        <v>346</v>
      </c>
      <c r="G132" s="100" t="s">
        <v>347</v>
      </c>
      <c r="H132" s="102" t="s">
        <v>348</v>
      </c>
      <c r="I132" s="99">
        <v>170</v>
      </c>
      <c r="J132" s="99">
        <v>3882</v>
      </c>
      <c r="K132" s="77"/>
      <c r="L132" s="78"/>
      <c r="M132" s="79"/>
      <c r="N132" s="2"/>
    </row>
    <row r="133" spans="1:14" s="52" customFormat="1">
      <c r="A133" s="118">
        <f>IF(ISBLANK(F133),"",COUNTA($F$10:F133))</f>
        <v>103</v>
      </c>
      <c r="B133" s="3" t="s">
        <v>20</v>
      </c>
      <c r="C133" s="96" t="s">
        <v>349</v>
      </c>
      <c r="D133" s="3"/>
      <c r="E133" s="96" t="s">
        <v>295</v>
      </c>
      <c r="F133" s="96" t="s">
        <v>350</v>
      </c>
      <c r="G133" s="100" t="s">
        <v>181</v>
      </c>
      <c r="H133" s="102" t="s">
        <v>351</v>
      </c>
      <c r="I133" s="99">
        <v>27</v>
      </c>
      <c r="J133" s="99">
        <v>455</v>
      </c>
      <c r="K133" s="77"/>
      <c r="L133" s="78"/>
      <c r="M133" s="79"/>
      <c r="N133" s="2"/>
    </row>
    <row r="134" spans="1:14" s="52" customFormat="1">
      <c r="A134" s="118">
        <f>IF(ISBLANK(F134),"",COUNTA($F$10:F134))</f>
        <v>104</v>
      </c>
      <c r="B134" s="3" t="s">
        <v>20</v>
      </c>
      <c r="C134" s="119"/>
      <c r="D134" s="97"/>
      <c r="E134" s="96" t="s">
        <v>295</v>
      </c>
      <c r="F134" s="96" t="s">
        <v>352</v>
      </c>
      <c r="G134" s="100" t="s">
        <v>181</v>
      </c>
      <c r="H134" s="102" t="s">
        <v>353</v>
      </c>
      <c r="I134" s="99">
        <v>6</v>
      </c>
      <c r="J134" s="99">
        <v>96</v>
      </c>
      <c r="K134" s="77"/>
      <c r="L134" s="78"/>
      <c r="M134" s="79"/>
      <c r="N134" s="2"/>
    </row>
    <row r="135" spans="1:14" s="52" customFormat="1">
      <c r="A135" s="118">
        <f>IF(ISBLANK(F135),"",COUNTA($F$10:F135))</f>
        <v>105</v>
      </c>
      <c r="B135" s="3" t="s">
        <v>20</v>
      </c>
      <c r="C135" s="96"/>
      <c r="D135" s="97"/>
      <c r="E135" s="96" t="s">
        <v>295</v>
      </c>
      <c r="F135" s="96" t="s">
        <v>354</v>
      </c>
      <c r="G135" s="100" t="s">
        <v>181</v>
      </c>
      <c r="H135" s="102" t="s">
        <v>355</v>
      </c>
      <c r="I135" s="99">
        <v>10</v>
      </c>
      <c r="J135" s="99">
        <v>285</v>
      </c>
      <c r="K135" s="77"/>
      <c r="L135" s="78"/>
      <c r="M135" s="79"/>
      <c r="N135" s="2"/>
    </row>
    <row r="136" spans="1:14" s="52" customFormat="1" ht="12.75">
      <c r="A136" s="118" t="str">
        <f>IF(ISBLANK(F136),"",COUNTA($F$10:F136))</f>
        <v/>
      </c>
      <c r="B136" s="3" t="s">
        <v>20</v>
      </c>
      <c r="C136" s="3"/>
      <c r="D136" s="3"/>
      <c r="E136" s="3"/>
      <c r="F136" s="3"/>
      <c r="G136" s="3"/>
      <c r="H136" s="3"/>
      <c r="I136" s="77">
        <f>SUM(I132:I135)</f>
        <v>213</v>
      </c>
      <c r="J136" s="77">
        <f>SUM(J132:J135)</f>
        <v>4718</v>
      </c>
      <c r="K136" s="77">
        <v>4718</v>
      </c>
      <c r="L136" s="78">
        <v>2.33</v>
      </c>
      <c r="M136" s="79">
        <f>K136*L136</f>
        <v>10992.94</v>
      </c>
      <c r="N136" s="2"/>
    </row>
    <row r="137" spans="1:14" s="52" customFormat="1">
      <c r="A137" s="118">
        <f>IF(ISBLANK(F137),"",COUNTA($F$10:F137))</f>
        <v>106</v>
      </c>
      <c r="B137" s="3">
        <v>23</v>
      </c>
      <c r="C137" s="96" t="s">
        <v>356</v>
      </c>
      <c r="D137" s="97" t="s">
        <v>18</v>
      </c>
      <c r="E137" s="96" t="s">
        <v>295</v>
      </c>
      <c r="F137" s="96" t="s">
        <v>357</v>
      </c>
      <c r="G137" s="98" t="s">
        <v>358</v>
      </c>
      <c r="H137" s="102" t="s">
        <v>359</v>
      </c>
      <c r="I137" s="99">
        <v>5</v>
      </c>
      <c r="J137" s="99">
        <v>107</v>
      </c>
      <c r="K137" s="77"/>
      <c r="L137" s="78"/>
      <c r="M137" s="79"/>
      <c r="N137" s="2"/>
    </row>
    <row r="138" spans="1:14" s="52" customFormat="1">
      <c r="A138" s="118">
        <f>IF(ISBLANK(F138),"",COUNTA($F$10:F138))</f>
        <v>107</v>
      </c>
      <c r="B138" s="3" t="s">
        <v>20</v>
      </c>
      <c r="C138" s="96"/>
      <c r="D138" s="97"/>
      <c r="E138" s="96" t="s">
        <v>295</v>
      </c>
      <c r="F138" s="96" t="s">
        <v>360</v>
      </c>
      <c r="G138" s="98" t="s">
        <v>361</v>
      </c>
      <c r="H138" s="102" t="s">
        <v>362</v>
      </c>
      <c r="I138" s="99">
        <v>11</v>
      </c>
      <c r="J138" s="99">
        <v>204</v>
      </c>
      <c r="K138" s="77"/>
      <c r="L138" s="78"/>
      <c r="M138" s="79"/>
      <c r="N138" s="2"/>
    </row>
    <row r="139" spans="1:14" s="52" customFormat="1">
      <c r="A139" s="118">
        <f>IF(ISBLANK(F139),"",COUNTA($F$10:F139))</f>
        <v>108</v>
      </c>
      <c r="B139" s="3" t="s">
        <v>20</v>
      </c>
      <c r="C139" s="96"/>
      <c r="D139" s="97"/>
      <c r="E139" s="96" t="s">
        <v>295</v>
      </c>
      <c r="F139" s="96" t="s">
        <v>363</v>
      </c>
      <c r="G139" s="98" t="s">
        <v>153</v>
      </c>
      <c r="H139" s="102" t="s">
        <v>364</v>
      </c>
      <c r="I139" s="99">
        <v>11</v>
      </c>
      <c r="J139" s="99">
        <v>148</v>
      </c>
      <c r="K139" s="77"/>
      <c r="L139" s="78"/>
      <c r="M139" s="79"/>
      <c r="N139" s="2"/>
    </row>
    <row r="140" spans="1:14" s="52" customFormat="1">
      <c r="A140" s="118">
        <f>IF(ISBLANK(F140),"",COUNTA($F$10:F140))</f>
        <v>109</v>
      </c>
      <c r="B140" s="3" t="s">
        <v>20</v>
      </c>
      <c r="C140" s="96"/>
      <c r="D140" s="97"/>
      <c r="E140" s="96" t="s">
        <v>295</v>
      </c>
      <c r="F140" s="96" t="s">
        <v>365</v>
      </c>
      <c r="G140" s="98" t="s">
        <v>153</v>
      </c>
      <c r="H140" s="102" t="s">
        <v>366</v>
      </c>
      <c r="I140" s="99">
        <v>2</v>
      </c>
      <c r="J140" s="99">
        <v>53</v>
      </c>
      <c r="K140" s="77"/>
      <c r="L140" s="78"/>
      <c r="M140" s="79"/>
      <c r="N140" s="2"/>
    </row>
    <row r="141" spans="1:14" s="52" customFormat="1">
      <c r="A141" s="118">
        <f>IF(ISBLANK(F141),"",COUNTA($F$10:F141))</f>
        <v>110</v>
      </c>
      <c r="B141" s="3" t="s">
        <v>20</v>
      </c>
      <c r="C141" s="3"/>
      <c r="D141" s="3"/>
      <c r="E141" s="96" t="s">
        <v>295</v>
      </c>
      <c r="F141" s="96" t="s">
        <v>367</v>
      </c>
      <c r="G141" s="98" t="s">
        <v>358</v>
      </c>
      <c r="H141" s="102" t="s">
        <v>368</v>
      </c>
      <c r="I141" s="99">
        <v>18</v>
      </c>
      <c r="J141" s="99">
        <v>368</v>
      </c>
      <c r="K141" s="77"/>
      <c r="L141" s="78"/>
      <c r="M141" s="79"/>
      <c r="N141" s="2"/>
    </row>
    <row r="142" spans="1:14" s="52" customFormat="1" ht="12.75">
      <c r="A142" s="118" t="str">
        <f>IF(ISBLANK(F142),"",COUNTA($F$10:F142))</f>
        <v/>
      </c>
      <c r="B142" s="3" t="s">
        <v>20</v>
      </c>
      <c r="C142" s="3"/>
      <c r="D142" s="3"/>
      <c r="E142" s="3"/>
      <c r="F142" s="3"/>
      <c r="G142" s="3"/>
      <c r="H142" s="3"/>
      <c r="I142" s="77">
        <f>SUM(I137:I141)</f>
        <v>47</v>
      </c>
      <c r="J142" s="77">
        <f>SUM(J137:J141)</f>
        <v>880</v>
      </c>
      <c r="K142" s="77">
        <v>1500</v>
      </c>
      <c r="L142" s="78">
        <v>2.33</v>
      </c>
      <c r="M142" s="79">
        <f>K142*L142</f>
        <v>3495</v>
      </c>
      <c r="N142" s="2"/>
    </row>
    <row r="143" spans="1:14" s="52" customFormat="1">
      <c r="A143" s="118">
        <f>IF(ISBLANK(F143),"",COUNTA($F$10:F143))</f>
        <v>111</v>
      </c>
      <c r="B143" s="3">
        <v>24</v>
      </c>
      <c r="C143" s="96" t="s">
        <v>369</v>
      </c>
      <c r="D143" s="97" t="s">
        <v>18</v>
      </c>
      <c r="E143" s="96" t="s">
        <v>295</v>
      </c>
      <c r="F143" s="96" t="s">
        <v>370</v>
      </c>
      <c r="G143" s="98" t="s">
        <v>371</v>
      </c>
      <c r="H143" s="102" t="s">
        <v>372</v>
      </c>
      <c r="I143" s="99">
        <v>52</v>
      </c>
      <c r="J143" s="99">
        <v>766</v>
      </c>
      <c r="K143" s="77"/>
      <c r="L143" s="78"/>
      <c r="M143" s="79"/>
      <c r="N143" s="2"/>
    </row>
    <row r="144" spans="1:14" s="52" customFormat="1">
      <c r="A144" s="118">
        <f>IF(ISBLANK(F144),"",COUNTA($F$10:F144))</f>
        <v>112</v>
      </c>
      <c r="B144" s="3" t="s">
        <v>20</v>
      </c>
      <c r="C144" s="96"/>
      <c r="D144" s="97"/>
      <c r="E144" s="96" t="s">
        <v>295</v>
      </c>
      <c r="F144" s="96" t="s">
        <v>373</v>
      </c>
      <c r="G144" s="98" t="s">
        <v>374</v>
      </c>
      <c r="H144" s="102" t="s">
        <v>375</v>
      </c>
      <c r="I144" s="99">
        <v>4</v>
      </c>
      <c r="J144" s="99">
        <v>52</v>
      </c>
      <c r="K144" s="77"/>
      <c r="L144" s="78"/>
      <c r="M144" s="79"/>
      <c r="N144" s="2"/>
    </row>
    <row r="145" spans="1:14" s="52" customFormat="1">
      <c r="A145" s="118">
        <f>IF(ISBLANK(F145),"",COUNTA($F$10:F145))</f>
        <v>113</v>
      </c>
      <c r="B145" s="3" t="s">
        <v>20</v>
      </c>
      <c r="C145" s="96"/>
      <c r="D145" s="97"/>
      <c r="E145" s="96" t="s">
        <v>295</v>
      </c>
      <c r="F145" s="96" t="s">
        <v>376</v>
      </c>
      <c r="G145" s="98" t="s">
        <v>377</v>
      </c>
      <c r="H145" s="102" t="s">
        <v>378</v>
      </c>
      <c r="I145" s="99">
        <v>2</v>
      </c>
      <c r="J145" s="99">
        <v>18</v>
      </c>
      <c r="K145" s="77"/>
      <c r="L145" s="78"/>
      <c r="M145" s="79"/>
      <c r="N145" s="2"/>
    </row>
    <row r="146" spans="1:14" s="52" customFormat="1">
      <c r="A146" s="118">
        <f>IF(ISBLANK(F146),"",COUNTA($F$10:F146))</f>
        <v>114</v>
      </c>
      <c r="B146" s="3" t="s">
        <v>20</v>
      </c>
      <c r="C146" s="96"/>
      <c r="D146" s="97"/>
      <c r="E146" s="96" t="s">
        <v>295</v>
      </c>
      <c r="F146" s="96" t="s">
        <v>379</v>
      </c>
      <c r="G146" s="98" t="s">
        <v>374</v>
      </c>
      <c r="H146" s="102" t="s">
        <v>380</v>
      </c>
      <c r="I146" s="99">
        <v>29</v>
      </c>
      <c r="J146" s="99">
        <v>332</v>
      </c>
      <c r="K146" s="77"/>
      <c r="L146" s="78"/>
      <c r="M146" s="79"/>
      <c r="N146" s="2"/>
    </row>
    <row r="147" spans="1:14" s="52" customFormat="1" ht="12.75">
      <c r="A147" s="118" t="str">
        <f>IF(ISBLANK(F147),"",COUNTA($F$10:F147))</f>
        <v/>
      </c>
      <c r="B147" s="3" t="s">
        <v>20</v>
      </c>
      <c r="C147" s="3"/>
      <c r="D147" s="3"/>
      <c r="E147" s="3"/>
      <c r="F147" s="3"/>
      <c r="G147" s="3"/>
      <c r="H147" s="3"/>
      <c r="I147" s="77">
        <f>SUM(I143:I146)</f>
        <v>87</v>
      </c>
      <c r="J147" s="77">
        <f>SUM(J143:J146)</f>
        <v>1168</v>
      </c>
      <c r="K147" s="77">
        <v>1500</v>
      </c>
      <c r="L147" s="78">
        <v>2.33</v>
      </c>
      <c r="M147" s="79">
        <f>K147*L147</f>
        <v>3495</v>
      </c>
      <c r="N147" s="2"/>
    </row>
    <row r="148" spans="1:14" s="52" customFormat="1">
      <c r="A148" s="118">
        <f>IF(ISBLANK(F148),"",COUNTA($F$10:F148))</f>
        <v>115</v>
      </c>
      <c r="B148" s="3">
        <v>25</v>
      </c>
      <c r="C148" s="96" t="s">
        <v>381</v>
      </c>
      <c r="D148" s="97" t="s">
        <v>18</v>
      </c>
      <c r="E148" s="96" t="s">
        <v>295</v>
      </c>
      <c r="F148" s="96" t="s">
        <v>382</v>
      </c>
      <c r="G148" s="98" t="s">
        <v>383</v>
      </c>
      <c r="H148" s="102" t="s">
        <v>384</v>
      </c>
      <c r="I148" s="99">
        <v>1</v>
      </c>
      <c r="J148" s="99">
        <v>5</v>
      </c>
      <c r="K148" s="77"/>
      <c r="L148" s="78"/>
      <c r="M148" s="79"/>
      <c r="N148" s="2"/>
    </row>
    <row r="149" spans="1:14" s="52" customFormat="1">
      <c r="A149" s="118">
        <f>IF(ISBLANK(F149),"",COUNTA($F$10:F149))</f>
        <v>116</v>
      </c>
      <c r="B149" s="3" t="s">
        <v>20</v>
      </c>
      <c r="C149" s="96"/>
      <c r="D149" s="97"/>
      <c r="E149" s="96" t="s">
        <v>295</v>
      </c>
      <c r="F149" s="96" t="s">
        <v>385</v>
      </c>
      <c r="G149" s="98" t="s">
        <v>386</v>
      </c>
      <c r="H149" s="102" t="s">
        <v>387</v>
      </c>
      <c r="I149" s="99">
        <v>1</v>
      </c>
      <c r="J149" s="99">
        <v>7</v>
      </c>
      <c r="K149" s="77"/>
      <c r="L149" s="78"/>
      <c r="M149" s="79"/>
      <c r="N149" s="2"/>
    </row>
    <row r="150" spans="1:14" s="52" customFormat="1">
      <c r="A150" s="118">
        <f>IF(ISBLANK(F150),"",COUNTA($F$10:F150))</f>
        <v>117</v>
      </c>
      <c r="B150" s="3" t="s">
        <v>20</v>
      </c>
      <c r="C150" s="96"/>
      <c r="D150" s="97"/>
      <c r="E150" s="96" t="s">
        <v>295</v>
      </c>
      <c r="F150" s="96" t="s">
        <v>388</v>
      </c>
      <c r="G150" s="98" t="s">
        <v>386</v>
      </c>
      <c r="H150" s="102" t="s">
        <v>389</v>
      </c>
      <c r="I150" s="99">
        <v>18</v>
      </c>
      <c r="J150" s="99">
        <v>376</v>
      </c>
      <c r="K150" s="77"/>
      <c r="L150" s="78"/>
      <c r="M150" s="79"/>
      <c r="N150" s="2"/>
    </row>
    <row r="151" spans="1:14" s="52" customFormat="1">
      <c r="A151" s="118">
        <f>IF(ISBLANK(F151),"",COUNTA($F$10:F151))</f>
        <v>118</v>
      </c>
      <c r="B151" s="3" t="s">
        <v>20</v>
      </c>
      <c r="C151" s="96"/>
      <c r="D151" s="97"/>
      <c r="E151" s="96" t="s">
        <v>295</v>
      </c>
      <c r="F151" s="96" t="s">
        <v>390</v>
      </c>
      <c r="G151" s="98" t="s">
        <v>136</v>
      </c>
      <c r="H151" s="102" t="s">
        <v>391</v>
      </c>
      <c r="I151" s="99">
        <v>53</v>
      </c>
      <c r="J151" s="99">
        <v>924</v>
      </c>
      <c r="K151" s="77"/>
      <c r="L151" s="78"/>
      <c r="M151" s="79"/>
      <c r="N151" s="2"/>
    </row>
    <row r="152" spans="1:14" s="52" customFormat="1">
      <c r="A152" s="118">
        <f>IF(ISBLANK(F152),"",COUNTA($F$10:F152))</f>
        <v>119</v>
      </c>
      <c r="B152" s="3" t="s">
        <v>20</v>
      </c>
      <c r="C152" s="96"/>
      <c r="D152" s="97"/>
      <c r="E152" s="96" t="s">
        <v>295</v>
      </c>
      <c r="F152" s="96" t="s">
        <v>392</v>
      </c>
      <c r="G152" s="98" t="s">
        <v>133</v>
      </c>
      <c r="H152" s="102" t="s">
        <v>393</v>
      </c>
      <c r="I152" s="99">
        <v>27</v>
      </c>
      <c r="J152" s="99">
        <v>384</v>
      </c>
      <c r="K152" s="77"/>
      <c r="L152" s="78"/>
      <c r="M152" s="79"/>
      <c r="N152" s="2"/>
    </row>
    <row r="153" spans="1:14" s="52" customFormat="1">
      <c r="A153" s="118">
        <f>IF(ISBLANK(F153),"",COUNTA($F$10:F153))</f>
        <v>120</v>
      </c>
      <c r="B153" s="3" t="s">
        <v>20</v>
      </c>
      <c r="C153" s="3"/>
      <c r="D153" s="3"/>
      <c r="E153" s="96" t="s">
        <v>295</v>
      </c>
      <c r="F153" s="96" t="s">
        <v>394</v>
      </c>
      <c r="G153" s="98" t="s">
        <v>395</v>
      </c>
      <c r="H153" s="102" t="s">
        <v>396</v>
      </c>
      <c r="I153" s="99">
        <v>8</v>
      </c>
      <c r="J153" s="99">
        <v>112</v>
      </c>
      <c r="K153" s="77"/>
      <c r="L153" s="78"/>
      <c r="M153" s="79"/>
      <c r="N153" s="2"/>
    </row>
    <row r="154" spans="1:14" s="52" customFormat="1">
      <c r="A154" s="118">
        <f>IF(ISBLANK(F154),"",COUNTA($F$10:F154))</f>
        <v>121</v>
      </c>
      <c r="B154" s="3" t="s">
        <v>20</v>
      </c>
      <c r="C154" s="3"/>
      <c r="D154" s="3"/>
      <c r="E154" s="96" t="s">
        <v>295</v>
      </c>
      <c r="F154" s="96" t="s">
        <v>397</v>
      </c>
      <c r="G154" s="98" t="s">
        <v>275</v>
      </c>
      <c r="H154" s="102" t="s">
        <v>398</v>
      </c>
      <c r="I154" s="99">
        <v>3</v>
      </c>
      <c r="J154" s="99">
        <v>53</v>
      </c>
      <c r="K154" s="77"/>
      <c r="L154" s="78"/>
      <c r="M154" s="79"/>
      <c r="N154" s="2"/>
    </row>
    <row r="155" spans="1:14" s="52" customFormat="1" ht="12.75">
      <c r="A155" s="118" t="str">
        <f>IF(ISBLANK(F155),"",COUNTA($F$10:F155))</f>
        <v/>
      </c>
      <c r="B155" s="3" t="s">
        <v>20</v>
      </c>
      <c r="C155" s="3"/>
      <c r="D155" s="3"/>
      <c r="E155" s="3"/>
      <c r="F155" s="3"/>
      <c r="G155" s="3"/>
      <c r="H155" s="3"/>
      <c r="I155" s="77">
        <f>SUM(I148:I154)</f>
        <v>111</v>
      </c>
      <c r="J155" s="77">
        <f>SUM(J148:J154)</f>
        <v>1861</v>
      </c>
      <c r="K155" s="77">
        <v>2500</v>
      </c>
      <c r="L155" s="78">
        <v>2.33</v>
      </c>
      <c r="M155" s="79">
        <f>K155*L155</f>
        <v>5825</v>
      </c>
      <c r="N155" s="2"/>
    </row>
    <row r="156" spans="1:14" s="52" customFormat="1" ht="30">
      <c r="A156" s="118">
        <f>IF(ISBLANK(F156),"",COUNTA($F$10:F156))</f>
        <v>122</v>
      </c>
      <c r="B156" s="3">
        <v>26</v>
      </c>
      <c r="C156" s="96" t="s">
        <v>399</v>
      </c>
      <c r="D156" s="97" t="s">
        <v>18</v>
      </c>
      <c r="E156" s="96" t="s">
        <v>295</v>
      </c>
      <c r="F156" s="96" t="s">
        <v>400</v>
      </c>
      <c r="G156" s="98" t="s">
        <v>401</v>
      </c>
      <c r="H156" s="102" t="s">
        <v>700</v>
      </c>
      <c r="I156" s="99">
        <v>16</v>
      </c>
      <c r="J156" s="99">
        <v>175</v>
      </c>
      <c r="K156" s="77"/>
      <c r="L156" s="78"/>
      <c r="M156" s="79"/>
      <c r="N156" s="2"/>
    </row>
    <row r="157" spans="1:14" s="52" customFormat="1" ht="30">
      <c r="A157" s="118">
        <f>IF(ISBLANK(F157),"",COUNTA($F$10:F157))</f>
        <v>123</v>
      </c>
      <c r="B157" s="3" t="s">
        <v>20</v>
      </c>
      <c r="C157" s="96" t="s">
        <v>402</v>
      </c>
      <c r="D157" s="97"/>
      <c r="E157" s="96" t="s">
        <v>295</v>
      </c>
      <c r="F157" s="96" t="s">
        <v>403</v>
      </c>
      <c r="G157" s="98" t="s">
        <v>404</v>
      </c>
      <c r="H157" s="102" t="s">
        <v>405</v>
      </c>
      <c r="I157" s="99">
        <v>43</v>
      </c>
      <c r="J157" s="99">
        <v>479</v>
      </c>
      <c r="K157" s="77"/>
      <c r="L157" s="78"/>
      <c r="M157" s="79"/>
      <c r="N157" s="2"/>
    </row>
    <row r="158" spans="1:14" s="52" customFormat="1">
      <c r="A158" s="118">
        <f>IF(ISBLANK(F158),"",COUNTA($F$10:F158))</f>
        <v>124</v>
      </c>
      <c r="B158" s="3" t="s">
        <v>20</v>
      </c>
      <c r="C158" s="96"/>
      <c r="D158" s="97"/>
      <c r="E158" s="96" t="s">
        <v>295</v>
      </c>
      <c r="F158" s="96" t="s">
        <v>406</v>
      </c>
      <c r="G158" s="98" t="s">
        <v>54</v>
      </c>
      <c r="H158" s="102" t="s">
        <v>407</v>
      </c>
      <c r="I158" s="99">
        <v>14</v>
      </c>
      <c r="J158" s="99">
        <v>127</v>
      </c>
      <c r="K158" s="77"/>
      <c r="L158" s="78"/>
      <c r="M158" s="79"/>
      <c r="N158" s="2"/>
    </row>
    <row r="159" spans="1:14" s="52" customFormat="1">
      <c r="A159" s="118">
        <f>IF(ISBLANK(F159),"",COUNTA($F$10:F159))</f>
        <v>125</v>
      </c>
      <c r="B159" s="3" t="s">
        <v>20</v>
      </c>
      <c r="C159" s="96"/>
      <c r="D159" s="97"/>
      <c r="E159" s="96" t="s">
        <v>295</v>
      </c>
      <c r="F159" s="96" t="s">
        <v>408</v>
      </c>
      <c r="G159" s="98" t="s">
        <v>409</v>
      </c>
      <c r="H159" s="102" t="s">
        <v>410</v>
      </c>
      <c r="I159" s="99">
        <v>5</v>
      </c>
      <c r="J159" s="99">
        <v>55</v>
      </c>
      <c r="K159" s="77"/>
      <c r="L159" s="78"/>
      <c r="M159" s="79"/>
      <c r="N159" s="2"/>
    </row>
    <row r="160" spans="1:14" s="52" customFormat="1">
      <c r="A160" s="118">
        <f>IF(ISBLANK(F160),"",COUNTA($F$10:F160))</f>
        <v>126</v>
      </c>
      <c r="B160" s="3" t="s">
        <v>20</v>
      </c>
      <c r="C160" s="3"/>
      <c r="D160" s="3"/>
      <c r="E160" s="96" t="s">
        <v>295</v>
      </c>
      <c r="F160" s="96" t="s">
        <v>411</v>
      </c>
      <c r="G160" s="98" t="s">
        <v>412</v>
      </c>
      <c r="H160" s="102" t="s">
        <v>413</v>
      </c>
      <c r="I160" s="99">
        <v>40</v>
      </c>
      <c r="J160" s="99">
        <v>1139</v>
      </c>
      <c r="K160" s="77"/>
      <c r="L160" s="78"/>
      <c r="M160" s="79"/>
      <c r="N160" s="2"/>
    </row>
    <row r="161" spans="1:14" s="52" customFormat="1" ht="12.75">
      <c r="A161" s="118" t="str">
        <f>IF(ISBLANK(F161),"",COUNTA($F$10:F161))</f>
        <v/>
      </c>
      <c r="B161" s="3" t="s">
        <v>20</v>
      </c>
      <c r="C161" s="3"/>
      <c r="D161" s="3"/>
      <c r="E161" s="3"/>
      <c r="F161" s="3"/>
      <c r="G161" s="3"/>
      <c r="H161" s="3"/>
      <c r="I161" s="77">
        <f>SUM(I156:I160)</f>
        <v>118</v>
      </c>
      <c r="J161" s="77">
        <f>SUM(J156:J160)</f>
        <v>1975</v>
      </c>
      <c r="K161" s="77">
        <v>1975</v>
      </c>
      <c r="L161" s="78">
        <v>2.33</v>
      </c>
      <c r="M161" s="79">
        <f>K161*L161</f>
        <v>4601.75</v>
      </c>
      <c r="N161" s="2"/>
    </row>
    <row r="162" spans="1:14" s="52" customFormat="1">
      <c r="A162" s="118">
        <f>IF(ISBLANK(F162),"",COUNTA($F$10:F162))</f>
        <v>127</v>
      </c>
      <c r="B162" s="3">
        <v>27</v>
      </c>
      <c r="C162" s="96" t="s">
        <v>414</v>
      </c>
      <c r="D162" s="97" t="s">
        <v>18</v>
      </c>
      <c r="E162" s="96" t="s">
        <v>295</v>
      </c>
      <c r="F162" s="96" t="s">
        <v>415</v>
      </c>
      <c r="G162" s="98" t="s">
        <v>416</v>
      </c>
      <c r="H162" s="102" t="s">
        <v>417</v>
      </c>
      <c r="I162" s="99">
        <v>25</v>
      </c>
      <c r="J162" s="99">
        <v>707</v>
      </c>
      <c r="K162" s="77"/>
      <c r="L162" s="78"/>
      <c r="M162" s="79"/>
      <c r="N162" s="2"/>
    </row>
    <row r="163" spans="1:14" s="52" customFormat="1">
      <c r="A163" s="118">
        <f>IF(ISBLANK(F163),"",COUNTA($F$10:F163))</f>
        <v>128</v>
      </c>
      <c r="B163" s="3" t="s">
        <v>20</v>
      </c>
      <c r="C163" s="96"/>
      <c r="D163" s="97"/>
      <c r="E163" s="96" t="s">
        <v>295</v>
      </c>
      <c r="F163" s="96" t="s">
        <v>418</v>
      </c>
      <c r="G163" s="98" t="s">
        <v>419</v>
      </c>
      <c r="H163" s="102" t="s">
        <v>420</v>
      </c>
      <c r="I163" s="99">
        <v>21</v>
      </c>
      <c r="J163" s="99">
        <v>310</v>
      </c>
      <c r="K163" s="77"/>
      <c r="L163" s="78"/>
      <c r="M163" s="79"/>
      <c r="N163" s="2"/>
    </row>
    <row r="164" spans="1:14" s="52" customFormat="1">
      <c r="A164" s="118">
        <f>IF(ISBLANK(F164),"",COUNTA($F$10:F164))</f>
        <v>129</v>
      </c>
      <c r="B164" s="3" t="s">
        <v>20</v>
      </c>
      <c r="C164" s="96"/>
      <c r="D164" s="97"/>
      <c r="E164" s="96" t="s">
        <v>295</v>
      </c>
      <c r="F164" s="96" t="s">
        <v>421</v>
      </c>
      <c r="G164" s="98" t="s">
        <v>422</v>
      </c>
      <c r="H164" s="102" t="s">
        <v>423</v>
      </c>
      <c r="I164" s="99">
        <v>4</v>
      </c>
      <c r="J164" s="99">
        <v>14</v>
      </c>
      <c r="K164" s="77"/>
      <c r="L164" s="78"/>
      <c r="M164" s="79"/>
      <c r="N164" s="2"/>
    </row>
    <row r="165" spans="1:14" s="52" customFormat="1">
      <c r="A165" s="118">
        <f>IF(ISBLANK(F165),"",COUNTA($F$10:F165))</f>
        <v>130</v>
      </c>
      <c r="B165" s="3" t="s">
        <v>20</v>
      </c>
      <c r="C165" s="96"/>
      <c r="D165" s="97"/>
      <c r="E165" s="96" t="s">
        <v>295</v>
      </c>
      <c r="F165" s="96" t="s">
        <v>424</v>
      </c>
      <c r="G165" s="98" t="s">
        <v>422</v>
      </c>
      <c r="H165" s="102" t="s">
        <v>425</v>
      </c>
      <c r="I165" s="99">
        <v>1</v>
      </c>
      <c r="J165" s="99">
        <v>6</v>
      </c>
      <c r="K165" s="77"/>
      <c r="L165" s="78"/>
      <c r="M165" s="79"/>
      <c r="N165" s="2"/>
    </row>
    <row r="166" spans="1:14" s="52" customFormat="1" ht="30">
      <c r="A166" s="118">
        <f>IF(ISBLANK(F166),"",COUNTA($F$10:F166))</f>
        <v>131</v>
      </c>
      <c r="B166" s="3" t="s">
        <v>20</v>
      </c>
      <c r="C166" s="96"/>
      <c r="D166" s="97"/>
      <c r="E166" s="96" t="s">
        <v>295</v>
      </c>
      <c r="F166" s="96" t="s">
        <v>426</v>
      </c>
      <c r="G166" s="98" t="s">
        <v>422</v>
      </c>
      <c r="H166" s="102" t="s">
        <v>427</v>
      </c>
      <c r="I166" s="99">
        <v>37</v>
      </c>
      <c r="J166" s="99">
        <v>734</v>
      </c>
      <c r="K166" s="77"/>
      <c r="L166" s="78"/>
      <c r="M166" s="79"/>
      <c r="N166" s="2"/>
    </row>
    <row r="167" spans="1:14" s="52" customFormat="1" ht="30">
      <c r="A167" s="118">
        <f>IF(ISBLANK(F167),"",COUNTA($F$10:F167))</f>
        <v>132</v>
      </c>
      <c r="B167" s="3" t="s">
        <v>20</v>
      </c>
      <c r="C167" s="96"/>
      <c r="D167" s="97"/>
      <c r="E167" s="96" t="s">
        <v>295</v>
      </c>
      <c r="F167" s="96" t="s">
        <v>428</v>
      </c>
      <c r="G167" s="98" t="s">
        <v>429</v>
      </c>
      <c r="H167" s="102" t="s">
        <v>430</v>
      </c>
      <c r="I167" s="99">
        <v>12</v>
      </c>
      <c r="J167" s="99">
        <v>150</v>
      </c>
      <c r="K167" s="77"/>
      <c r="L167" s="78"/>
      <c r="M167" s="79"/>
      <c r="N167" s="2"/>
    </row>
    <row r="168" spans="1:14" s="52" customFormat="1">
      <c r="A168" s="118">
        <f>IF(ISBLANK(F168),"",COUNTA($F$10:F168))</f>
        <v>133</v>
      </c>
      <c r="B168" s="3" t="s">
        <v>20</v>
      </c>
      <c r="C168" s="96"/>
      <c r="D168" s="97"/>
      <c r="E168" s="96" t="s">
        <v>295</v>
      </c>
      <c r="F168" s="96" t="s">
        <v>431</v>
      </c>
      <c r="G168" s="98" t="s">
        <v>432</v>
      </c>
      <c r="H168" s="102" t="s">
        <v>433</v>
      </c>
      <c r="I168" s="99">
        <v>2</v>
      </c>
      <c r="J168" s="99">
        <v>9</v>
      </c>
      <c r="K168" s="77"/>
      <c r="L168" s="78"/>
      <c r="M168" s="79"/>
      <c r="N168" s="2"/>
    </row>
    <row r="169" spans="1:14" s="52" customFormat="1">
      <c r="A169" s="118">
        <f>IF(ISBLANK(F169),"",COUNTA($F$10:F169))</f>
        <v>134</v>
      </c>
      <c r="B169" s="3" t="s">
        <v>20</v>
      </c>
      <c r="C169" s="96"/>
      <c r="D169" s="97"/>
      <c r="E169" s="96" t="s">
        <v>295</v>
      </c>
      <c r="F169" s="96" t="s">
        <v>434</v>
      </c>
      <c r="G169" s="98" t="s">
        <v>111</v>
      </c>
      <c r="H169" s="102" t="s">
        <v>435</v>
      </c>
      <c r="I169" s="99">
        <v>12</v>
      </c>
      <c r="J169" s="99">
        <v>300</v>
      </c>
      <c r="K169" s="77"/>
      <c r="L169" s="78"/>
      <c r="M169" s="79"/>
      <c r="N169" s="2"/>
    </row>
    <row r="170" spans="1:14" s="52" customFormat="1">
      <c r="A170" s="118">
        <f>IF(ISBLANK(F170),"",COUNTA($F$10:F170))</f>
        <v>135</v>
      </c>
      <c r="B170" s="3" t="s">
        <v>20</v>
      </c>
      <c r="C170" s="96"/>
      <c r="D170" s="97"/>
      <c r="E170" s="96" t="s">
        <v>295</v>
      </c>
      <c r="F170" s="96" t="s">
        <v>436</v>
      </c>
      <c r="G170" s="98" t="s">
        <v>111</v>
      </c>
      <c r="H170" s="102" t="s">
        <v>437</v>
      </c>
      <c r="I170" s="99">
        <v>15</v>
      </c>
      <c r="J170" s="99">
        <v>320</v>
      </c>
      <c r="K170" s="77"/>
      <c r="L170" s="78"/>
      <c r="M170" s="79"/>
      <c r="N170" s="2"/>
    </row>
    <row r="171" spans="1:14" s="52" customFormat="1">
      <c r="A171" s="118">
        <f>IF(ISBLANK(F171),"",COUNTA($F$10:F171))</f>
        <v>136</v>
      </c>
      <c r="B171" s="3" t="s">
        <v>20</v>
      </c>
      <c r="C171" s="3"/>
      <c r="D171" s="3"/>
      <c r="E171" s="96" t="s">
        <v>295</v>
      </c>
      <c r="F171" s="96" t="s">
        <v>438</v>
      </c>
      <c r="G171" s="98" t="s">
        <v>439</v>
      </c>
      <c r="H171" s="102" t="s">
        <v>440</v>
      </c>
      <c r="I171" s="99">
        <v>6</v>
      </c>
      <c r="J171" s="99">
        <v>50</v>
      </c>
      <c r="K171" s="77"/>
      <c r="L171" s="78"/>
      <c r="M171" s="79"/>
      <c r="N171" s="2"/>
    </row>
    <row r="172" spans="1:14" s="52" customFormat="1" ht="12.75">
      <c r="A172" s="118" t="str">
        <f>IF(ISBLANK(F172),"",COUNTA($F$10:F172))</f>
        <v/>
      </c>
      <c r="B172" s="3" t="s">
        <v>20</v>
      </c>
      <c r="C172" s="3"/>
      <c r="D172" s="3"/>
      <c r="E172" s="3"/>
      <c r="F172" s="3"/>
      <c r="G172" s="3"/>
      <c r="H172" s="3"/>
      <c r="I172" s="77">
        <f>SUM(I162:I171)</f>
        <v>135</v>
      </c>
      <c r="J172" s="77">
        <f>SUM(J162:J171)</f>
        <v>2600</v>
      </c>
      <c r="K172" s="77">
        <v>2600</v>
      </c>
      <c r="L172" s="78">
        <v>2.33</v>
      </c>
      <c r="M172" s="79">
        <f>K172*L172</f>
        <v>6058</v>
      </c>
      <c r="N172" s="2"/>
    </row>
    <row r="173" spans="1:14" s="52" customFormat="1" ht="30">
      <c r="A173" s="118">
        <f>IF(ISBLANK(F173),"",COUNTA($F$10:F173))</f>
        <v>137</v>
      </c>
      <c r="B173" s="3">
        <v>28</v>
      </c>
      <c r="C173" s="96" t="s">
        <v>441</v>
      </c>
      <c r="D173" s="97" t="s">
        <v>18</v>
      </c>
      <c r="E173" s="96" t="s">
        <v>295</v>
      </c>
      <c r="F173" s="96" t="s">
        <v>442</v>
      </c>
      <c r="G173" s="98" t="s">
        <v>443</v>
      </c>
      <c r="H173" s="102" t="s">
        <v>701</v>
      </c>
      <c r="I173" s="99">
        <v>62</v>
      </c>
      <c r="J173" s="99">
        <v>1420</v>
      </c>
      <c r="K173" s="77"/>
      <c r="L173" s="78"/>
      <c r="M173" s="79"/>
      <c r="N173" s="2"/>
    </row>
    <row r="174" spans="1:14" s="52" customFormat="1">
      <c r="A174" s="118">
        <f>IF(ISBLANK(F174),"",COUNTA($F$10:F174))</f>
        <v>138</v>
      </c>
      <c r="B174" s="3" t="s">
        <v>20</v>
      </c>
      <c r="C174" s="96" t="s">
        <v>444</v>
      </c>
      <c r="D174" s="97"/>
      <c r="E174" s="96" t="s">
        <v>295</v>
      </c>
      <c r="F174" s="96" t="s">
        <v>445</v>
      </c>
      <c r="G174" s="98" t="s">
        <v>446</v>
      </c>
      <c r="H174" s="102" t="s">
        <v>447</v>
      </c>
      <c r="I174" s="99">
        <v>32</v>
      </c>
      <c r="J174" s="99">
        <v>474</v>
      </c>
      <c r="K174" s="77"/>
      <c r="L174" s="78"/>
      <c r="M174" s="79"/>
      <c r="N174" s="2"/>
    </row>
    <row r="175" spans="1:14" s="52" customFormat="1" ht="15" customHeight="1">
      <c r="A175" s="118">
        <f>IF(ISBLANK(F175),"",COUNTA($F$10:F175))</f>
        <v>139</v>
      </c>
      <c r="B175" s="3" t="s">
        <v>20</v>
      </c>
      <c r="C175" s="96"/>
      <c r="D175" s="97"/>
      <c r="E175" s="96" t="s">
        <v>295</v>
      </c>
      <c r="F175" s="96" t="s">
        <v>448</v>
      </c>
      <c r="G175" s="98" t="s">
        <v>419</v>
      </c>
      <c r="H175" s="102" t="s">
        <v>449</v>
      </c>
      <c r="I175" s="99">
        <v>21</v>
      </c>
      <c r="J175" s="99">
        <v>407</v>
      </c>
      <c r="K175" s="77"/>
      <c r="L175" s="78"/>
      <c r="M175" s="79"/>
      <c r="N175" s="2"/>
    </row>
    <row r="176" spans="1:14" s="52" customFormat="1">
      <c r="A176" s="118">
        <f>IF(ISBLANK(F176),"",COUNTA($F$10:F176))</f>
        <v>140</v>
      </c>
      <c r="B176" s="3" t="s">
        <v>20</v>
      </c>
      <c r="C176" s="96"/>
      <c r="D176" s="97"/>
      <c r="E176" s="96" t="s">
        <v>295</v>
      </c>
      <c r="F176" s="96" t="s">
        <v>450</v>
      </c>
      <c r="G176" s="98" t="s">
        <v>451</v>
      </c>
      <c r="H176" s="102" t="s">
        <v>452</v>
      </c>
      <c r="I176" s="99">
        <v>47</v>
      </c>
      <c r="J176" s="99">
        <v>547</v>
      </c>
      <c r="K176" s="77"/>
      <c r="L176" s="78"/>
      <c r="M176" s="79"/>
      <c r="N176" s="2"/>
    </row>
    <row r="177" spans="1:14" s="52" customFormat="1">
      <c r="A177" s="118">
        <f>IF(ISBLANK(F177),"",COUNTA($F$10:F177))</f>
        <v>141</v>
      </c>
      <c r="B177" s="3" t="s">
        <v>20</v>
      </c>
      <c r="C177" s="96"/>
      <c r="D177" s="97"/>
      <c r="E177" s="96" t="s">
        <v>295</v>
      </c>
      <c r="F177" s="96" t="s">
        <v>453</v>
      </c>
      <c r="G177" s="98" t="s">
        <v>454</v>
      </c>
      <c r="H177" s="102" t="s">
        <v>455</v>
      </c>
      <c r="I177" s="99">
        <v>10</v>
      </c>
      <c r="J177" s="99">
        <v>123</v>
      </c>
      <c r="K177" s="77"/>
      <c r="L177" s="78"/>
      <c r="M177" s="79"/>
      <c r="N177" s="2"/>
    </row>
    <row r="178" spans="1:14" s="52" customFormat="1" ht="32.25" customHeight="1">
      <c r="A178" s="118">
        <f>IF(ISBLANK(F178),"",COUNTA($F$10:F178))</f>
        <v>142</v>
      </c>
      <c r="B178" s="3" t="s">
        <v>20</v>
      </c>
      <c r="C178" s="96"/>
      <c r="D178" s="97"/>
      <c r="E178" s="96" t="s">
        <v>295</v>
      </c>
      <c r="F178" s="96" t="s">
        <v>456</v>
      </c>
      <c r="G178" s="98" t="s">
        <v>457</v>
      </c>
      <c r="H178" s="102" t="s">
        <v>458</v>
      </c>
      <c r="I178" s="99">
        <v>38</v>
      </c>
      <c r="J178" s="99">
        <v>463</v>
      </c>
      <c r="K178" s="77"/>
      <c r="L178" s="78"/>
      <c r="M178" s="79"/>
      <c r="N178" s="2"/>
    </row>
    <row r="179" spans="1:14" s="52" customFormat="1" ht="12.75">
      <c r="A179" s="118" t="str">
        <f>IF(ISBLANK(F179),"",COUNTA($F$10:F179))</f>
        <v/>
      </c>
      <c r="B179" s="3" t="s">
        <v>20</v>
      </c>
      <c r="C179" s="3"/>
      <c r="D179" s="3"/>
      <c r="E179" s="3"/>
      <c r="F179" s="3"/>
      <c r="G179" s="3"/>
      <c r="H179" s="3"/>
      <c r="I179" s="77">
        <f>SUM(I173:I178)</f>
        <v>210</v>
      </c>
      <c r="J179" s="77">
        <f>SUM(J173:J178)</f>
        <v>3434</v>
      </c>
      <c r="K179" s="77">
        <v>3434</v>
      </c>
      <c r="L179" s="78">
        <v>2.33</v>
      </c>
      <c r="M179" s="79">
        <f>K179*L179</f>
        <v>8001.22</v>
      </c>
      <c r="N179" s="2"/>
    </row>
    <row r="180" spans="1:14" s="52" customFormat="1" ht="30">
      <c r="A180" s="118">
        <f>IF(ISBLANK(F180),"",COUNTA($F$10:F180))</f>
        <v>143</v>
      </c>
      <c r="B180" s="3">
        <v>29</v>
      </c>
      <c r="C180" s="96" t="s">
        <v>459</v>
      </c>
      <c r="D180" s="97" t="s">
        <v>18</v>
      </c>
      <c r="E180" s="96" t="s">
        <v>295</v>
      </c>
      <c r="F180" s="96" t="s">
        <v>460</v>
      </c>
      <c r="G180" s="98" t="s">
        <v>461</v>
      </c>
      <c r="H180" s="102" t="s">
        <v>702</v>
      </c>
      <c r="I180" s="99">
        <v>16</v>
      </c>
      <c r="J180" s="99">
        <v>362</v>
      </c>
      <c r="K180" s="77"/>
      <c r="L180" s="78"/>
      <c r="M180" s="79"/>
      <c r="N180" s="2"/>
    </row>
    <row r="181" spans="1:14" s="52" customFormat="1">
      <c r="A181" s="118">
        <f>IF(ISBLANK(F181),"",COUNTA($F$10:F181))</f>
        <v>144</v>
      </c>
      <c r="B181" s="3" t="s">
        <v>20</v>
      </c>
      <c r="C181" s="96"/>
      <c r="D181" s="97"/>
      <c r="E181" s="96" t="s">
        <v>295</v>
      </c>
      <c r="F181" s="96" t="s">
        <v>462</v>
      </c>
      <c r="G181" s="98" t="s">
        <v>461</v>
      </c>
      <c r="H181" s="102" t="s">
        <v>463</v>
      </c>
      <c r="I181" s="99">
        <v>19</v>
      </c>
      <c r="J181" s="99">
        <v>244</v>
      </c>
      <c r="K181" s="77"/>
      <c r="L181" s="78"/>
      <c r="M181" s="79"/>
      <c r="N181" s="2"/>
    </row>
    <row r="182" spans="1:14" s="52" customFormat="1" ht="33" customHeight="1">
      <c r="A182" s="118">
        <f>IF(ISBLANK(F182),"",COUNTA($F$10:F182))</f>
        <v>145</v>
      </c>
      <c r="B182" s="3" t="s">
        <v>20</v>
      </c>
      <c r="C182" s="96"/>
      <c r="D182" s="97"/>
      <c r="E182" s="96" t="s">
        <v>295</v>
      </c>
      <c r="F182" s="96" t="s">
        <v>464</v>
      </c>
      <c r="G182" s="98" t="s">
        <v>465</v>
      </c>
      <c r="H182" s="102" t="s">
        <v>466</v>
      </c>
      <c r="I182" s="99">
        <v>24</v>
      </c>
      <c r="J182" s="99">
        <v>440</v>
      </c>
      <c r="K182" s="77"/>
      <c r="L182" s="78"/>
      <c r="M182" s="79"/>
      <c r="N182" s="2"/>
    </row>
    <row r="183" spans="1:14" s="52" customFormat="1" ht="30">
      <c r="A183" s="118">
        <f>IF(ISBLANK(F183),"",COUNTA($F$10:F183))</f>
        <v>146</v>
      </c>
      <c r="B183" s="3" t="s">
        <v>20</v>
      </c>
      <c r="C183" s="96"/>
      <c r="D183" s="97"/>
      <c r="E183" s="96" t="s">
        <v>295</v>
      </c>
      <c r="F183" s="96" t="s">
        <v>467</v>
      </c>
      <c r="G183" s="98" t="s">
        <v>465</v>
      </c>
      <c r="H183" s="102" t="s">
        <v>703</v>
      </c>
      <c r="I183" s="99">
        <v>10</v>
      </c>
      <c r="J183" s="99">
        <v>116</v>
      </c>
      <c r="K183" s="77"/>
      <c r="L183" s="78"/>
      <c r="M183" s="79"/>
      <c r="N183" s="2"/>
    </row>
    <row r="184" spans="1:14" s="52" customFormat="1">
      <c r="A184" s="118">
        <f>IF(ISBLANK(F184),"",COUNTA($F$10:F184))</f>
        <v>147</v>
      </c>
      <c r="B184" s="3" t="s">
        <v>20</v>
      </c>
      <c r="C184" s="96"/>
      <c r="D184" s="97"/>
      <c r="E184" s="96" t="s">
        <v>295</v>
      </c>
      <c r="F184" s="96" t="s">
        <v>468</v>
      </c>
      <c r="G184" s="98" t="s">
        <v>469</v>
      </c>
      <c r="H184" s="102" t="s">
        <v>470</v>
      </c>
      <c r="I184" s="99">
        <v>4</v>
      </c>
      <c r="J184" s="99">
        <v>32</v>
      </c>
      <c r="K184" s="77"/>
      <c r="L184" s="78"/>
      <c r="M184" s="79"/>
      <c r="N184" s="2"/>
    </row>
    <row r="185" spans="1:14" s="52" customFormat="1">
      <c r="A185" s="118">
        <f>IF(ISBLANK(F185),"",COUNTA($F$10:F185))</f>
        <v>148</v>
      </c>
      <c r="B185" s="3" t="s">
        <v>20</v>
      </c>
      <c r="C185" s="96"/>
      <c r="D185" s="97"/>
      <c r="E185" s="96" t="s">
        <v>295</v>
      </c>
      <c r="F185" s="96" t="s">
        <v>471</v>
      </c>
      <c r="G185" s="98" t="s">
        <v>118</v>
      </c>
      <c r="H185" s="102" t="s">
        <v>472</v>
      </c>
      <c r="I185" s="99">
        <v>4</v>
      </c>
      <c r="J185" s="99">
        <v>22</v>
      </c>
      <c r="K185" s="77"/>
      <c r="L185" s="78"/>
      <c r="M185" s="79"/>
      <c r="N185" s="2"/>
    </row>
    <row r="186" spans="1:14" s="52" customFormat="1" ht="30">
      <c r="A186" s="118">
        <f>IF(ISBLANK(F186),"",COUNTA($F$10:F186))</f>
        <v>149</v>
      </c>
      <c r="B186" s="3" t="s">
        <v>20</v>
      </c>
      <c r="C186" s="96"/>
      <c r="D186" s="97"/>
      <c r="E186" s="96" t="s">
        <v>295</v>
      </c>
      <c r="F186" s="96" t="s">
        <v>473</v>
      </c>
      <c r="G186" s="98" t="s">
        <v>118</v>
      </c>
      <c r="H186" s="102" t="s">
        <v>474</v>
      </c>
      <c r="I186" s="99">
        <v>75</v>
      </c>
      <c r="J186" s="99">
        <v>1550</v>
      </c>
      <c r="K186" s="77"/>
      <c r="L186" s="78"/>
      <c r="M186" s="79"/>
      <c r="N186" s="2"/>
    </row>
    <row r="187" spans="1:14" s="52" customFormat="1">
      <c r="A187" s="118">
        <f>IF(ISBLANK(F187),"",COUNTA($F$10:F187))</f>
        <v>150</v>
      </c>
      <c r="B187" s="3" t="s">
        <v>20</v>
      </c>
      <c r="C187" s="3"/>
      <c r="D187" s="3"/>
      <c r="E187" s="4">
        <v>46141</v>
      </c>
      <c r="F187" s="98" t="s">
        <v>475</v>
      </c>
      <c r="G187" s="98" t="s">
        <v>476</v>
      </c>
      <c r="H187" s="101" t="s">
        <v>477</v>
      </c>
      <c r="I187" s="99">
        <v>6</v>
      </c>
      <c r="J187" s="99">
        <v>37</v>
      </c>
      <c r="K187" s="77"/>
      <c r="L187" s="78"/>
      <c r="M187" s="79"/>
      <c r="N187" s="2"/>
    </row>
    <row r="188" spans="1:14" s="52" customFormat="1" ht="12.75">
      <c r="A188" s="118" t="str">
        <f>IF(ISBLANK(F188),"",COUNTA($F$10:F188))</f>
        <v/>
      </c>
      <c r="B188" s="3" t="s">
        <v>20</v>
      </c>
      <c r="C188" s="3"/>
      <c r="D188" s="3"/>
      <c r="E188" s="3"/>
      <c r="F188" s="3"/>
      <c r="G188" s="3"/>
      <c r="H188" s="3"/>
      <c r="I188" s="77">
        <f>SUM(I180:I187)</f>
        <v>158</v>
      </c>
      <c r="J188" s="77">
        <f>SUM(J180:J187)</f>
        <v>2803</v>
      </c>
      <c r="K188" s="77">
        <v>2803</v>
      </c>
      <c r="L188" s="78">
        <v>2.33</v>
      </c>
      <c r="M188" s="79">
        <f>K188*L188</f>
        <v>6530.99</v>
      </c>
      <c r="N188" s="2"/>
    </row>
    <row r="189" spans="1:14" s="52" customFormat="1" ht="30">
      <c r="A189" s="118">
        <f>IF(ISBLANK(F189),"",COUNTA($F$10:F189))</f>
        <v>151</v>
      </c>
      <c r="B189" s="3">
        <v>30</v>
      </c>
      <c r="C189" s="3"/>
      <c r="D189" s="97" t="s">
        <v>18</v>
      </c>
      <c r="E189" s="96" t="s">
        <v>295</v>
      </c>
      <c r="F189" s="96" t="s">
        <v>478</v>
      </c>
      <c r="G189" s="98" t="s">
        <v>127</v>
      </c>
      <c r="H189" s="102" t="s">
        <v>479</v>
      </c>
      <c r="I189" s="99">
        <v>500</v>
      </c>
      <c r="J189" s="99">
        <v>11017</v>
      </c>
      <c r="K189" s="77"/>
      <c r="L189" s="78"/>
      <c r="M189" s="79"/>
      <c r="N189" s="2"/>
    </row>
    <row r="190" spans="1:14" s="52" customFormat="1" ht="12.75">
      <c r="A190" s="118" t="str">
        <f>IF(ISBLANK(F190),"",COUNTA($F$10:F190))</f>
        <v/>
      </c>
      <c r="B190" s="3" t="s">
        <v>20</v>
      </c>
      <c r="C190" s="3"/>
      <c r="D190" s="3"/>
      <c r="E190" s="3"/>
      <c r="F190" s="3"/>
      <c r="G190" s="3"/>
      <c r="H190" s="3"/>
      <c r="I190" s="77">
        <v>500</v>
      </c>
      <c r="J190" s="77">
        <v>11017</v>
      </c>
      <c r="K190" s="77">
        <v>11017</v>
      </c>
      <c r="L190" s="78">
        <v>2.33</v>
      </c>
      <c r="M190" s="79">
        <f>K190*L190</f>
        <v>25669.61</v>
      </c>
      <c r="N190" s="2"/>
    </row>
    <row r="191" spans="1:14" s="52" customFormat="1" ht="15" customHeight="1">
      <c r="A191" s="118">
        <f>IF(ISBLANK(F191),"",COUNTA($F$10:F191))</f>
        <v>152</v>
      </c>
      <c r="B191" s="3">
        <v>31</v>
      </c>
      <c r="C191" s="96" t="s">
        <v>480</v>
      </c>
      <c r="D191" s="97" t="s">
        <v>18</v>
      </c>
      <c r="E191" s="96" t="s">
        <v>295</v>
      </c>
      <c r="F191" s="96" t="s">
        <v>481</v>
      </c>
      <c r="G191" s="98" t="s">
        <v>54</v>
      </c>
      <c r="H191" s="102" t="s">
        <v>482</v>
      </c>
      <c r="I191" s="99">
        <v>16</v>
      </c>
      <c r="J191" s="99">
        <v>204</v>
      </c>
      <c r="K191" s="77"/>
      <c r="L191" s="78"/>
      <c r="M191" s="79"/>
      <c r="N191" s="2"/>
    </row>
    <row r="192" spans="1:14" s="52" customFormat="1" ht="15" customHeight="1">
      <c r="A192" s="118">
        <f>IF(ISBLANK(F192),"",COUNTA($F$10:F192))</f>
        <v>153</v>
      </c>
      <c r="B192" s="3" t="s">
        <v>20</v>
      </c>
      <c r="C192" s="96"/>
      <c r="D192" s="97"/>
      <c r="E192" s="96" t="s">
        <v>295</v>
      </c>
      <c r="F192" s="96" t="s">
        <v>483</v>
      </c>
      <c r="G192" s="98" t="s">
        <v>57</v>
      </c>
      <c r="H192" s="102" t="s">
        <v>484</v>
      </c>
      <c r="I192" s="99">
        <v>10</v>
      </c>
      <c r="J192" s="99">
        <v>117</v>
      </c>
      <c r="K192" s="77"/>
      <c r="L192" s="78"/>
      <c r="M192" s="79"/>
      <c r="N192" s="2"/>
    </row>
    <row r="193" spans="1:14" s="52" customFormat="1" ht="15" customHeight="1">
      <c r="A193" s="118">
        <f>IF(ISBLANK(F193),"",COUNTA($F$10:F193))</f>
        <v>154</v>
      </c>
      <c r="B193" s="3" t="s">
        <v>20</v>
      </c>
      <c r="C193" s="96"/>
      <c r="D193" s="97"/>
      <c r="E193" s="96" t="s">
        <v>295</v>
      </c>
      <c r="F193" s="96" t="s">
        <v>485</v>
      </c>
      <c r="G193" s="98" t="s">
        <v>44</v>
      </c>
      <c r="H193" s="102" t="s">
        <v>486</v>
      </c>
      <c r="I193" s="99">
        <v>72</v>
      </c>
      <c r="J193" s="99">
        <v>1222</v>
      </c>
      <c r="K193" s="77"/>
      <c r="L193" s="78"/>
      <c r="M193" s="79"/>
      <c r="N193" s="2"/>
    </row>
    <row r="194" spans="1:14" s="52" customFormat="1" ht="12.75">
      <c r="A194" s="118" t="str">
        <f>IF(ISBLANK(F194),"",COUNTA($F$10:F194))</f>
        <v/>
      </c>
      <c r="B194" s="3" t="s">
        <v>20</v>
      </c>
      <c r="C194" s="3"/>
      <c r="D194" s="3"/>
      <c r="E194" s="3"/>
      <c r="F194" s="3"/>
      <c r="G194" s="3"/>
      <c r="H194" s="3"/>
      <c r="I194" s="77">
        <f>SUM(I191:I193)</f>
        <v>98</v>
      </c>
      <c r="J194" s="77">
        <f>SUM(J191:J193)</f>
        <v>1543</v>
      </c>
      <c r="K194" s="77">
        <v>1543</v>
      </c>
      <c r="L194" s="78">
        <v>2.33</v>
      </c>
      <c r="M194" s="79">
        <f>K194*L194</f>
        <v>3595.19</v>
      </c>
      <c r="N194" s="2"/>
    </row>
    <row r="195" spans="1:14" s="52" customFormat="1" ht="15" customHeight="1">
      <c r="A195" s="118">
        <f>IF(ISBLANK(F195),"",COUNTA($F$10:F195))</f>
        <v>155</v>
      </c>
      <c r="B195" s="3">
        <v>32</v>
      </c>
      <c r="C195" s="96" t="s">
        <v>487</v>
      </c>
      <c r="D195" s="97" t="s">
        <v>18</v>
      </c>
      <c r="E195" s="96" t="s">
        <v>488</v>
      </c>
      <c r="F195" s="96" t="s">
        <v>489</v>
      </c>
      <c r="G195" s="98" t="s">
        <v>490</v>
      </c>
      <c r="H195" s="102" t="s">
        <v>491</v>
      </c>
      <c r="I195" s="99">
        <v>1</v>
      </c>
      <c r="J195" s="99">
        <v>8</v>
      </c>
      <c r="K195" s="77"/>
      <c r="L195" s="78"/>
      <c r="M195" s="79"/>
      <c r="N195" s="2"/>
    </row>
    <row r="196" spans="1:14" s="52" customFormat="1" ht="15" customHeight="1">
      <c r="A196" s="118">
        <f>IF(ISBLANK(F196),"",COUNTA($F$10:F196))</f>
        <v>156</v>
      </c>
      <c r="B196" s="3" t="s">
        <v>20</v>
      </c>
      <c r="C196" s="96" t="s">
        <v>492</v>
      </c>
      <c r="D196" s="97"/>
      <c r="E196" s="96" t="s">
        <v>488</v>
      </c>
      <c r="F196" s="96" t="s">
        <v>493</v>
      </c>
      <c r="G196" s="98" t="s">
        <v>494</v>
      </c>
      <c r="H196" s="102" t="s">
        <v>495</v>
      </c>
      <c r="I196" s="99">
        <v>4</v>
      </c>
      <c r="J196" s="99">
        <v>39</v>
      </c>
      <c r="K196" s="77"/>
      <c r="L196" s="78"/>
      <c r="M196" s="79"/>
      <c r="N196" s="2"/>
    </row>
    <row r="197" spans="1:14" s="52" customFormat="1" ht="15" customHeight="1">
      <c r="A197" s="118">
        <f>IF(ISBLANK(F197),"",COUNTA($F$10:F197))</f>
        <v>157</v>
      </c>
      <c r="B197" s="3" t="s">
        <v>20</v>
      </c>
      <c r="C197" s="96"/>
      <c r="D197" s="97"/>
      <c r="E197" s="96" t="s">
        <v>488</v>
      </c>
      <c r="F197" s="96" t="s">
        <v>496</v>
      </c>
      <c r="G197" s="98" t="s">
        <v>497</v>
      </c>
      <c r="H197" s="102" t="s">
        <v>498</v>
      </c>
      <c r="I197" s="99">
        <v>51</v>
      </c>
      <c r="J197" s="99">
        <v>1052</v>
      </c>
      <c r="K197" s="77"/>
      <c r="L197" s="78"/>
      <c r="M197" s="79"/>
      <c r="N197" s="2"/>
    </row>
    <row r="198" spans="1:14" s="52" customFormat="1" ht="15" customHeight="1">
      <c r="A198" s="118">
        <f>IF(ISBLANK(F198),"",COUNTA($F$10:F198))</f>
        <v>158</v>
      </c>
      <c r="B198" s="3" t="s">
        <v>20</v>
      </c>
      <c r="C198" s="96"/>
      <c r="D198" s="97"/>
      <c r="E198" s="96" t="s">
        <v>488</v>
      </c>
      <c r="F198" s="96" t="s">
        <v>499</v>
      </c>
      <c r="G198" s="98" t="s">
        <v>500</v>
      </c>
      <c r="H198" s="102" t="s">
        <v>501</v>
      </c>
      <c r="I198" s="99">
        <v>14</v>
      </c>
      <c r="J198" s="99">
        <v>295</v>
      </c>
      <c r="K198" s="77"/>
      <c r="L198" s="78"/>
      <c r="M198" s="79"/>
      <c r="N198" s="2"/>
    </row>
    <row r="199" spans="1:14" s="52" customFormat="1" ht="15" customHeight="1">
      <c r="A199" s="118">
        <f>IF(ISBLANK(F199),"",COUNTA($F$10:F199))</f>
        <v>159</v>
      </c>
      <c r="B199" s="3" t="s">
        <v>20</v>
      </c>
      <c r="C199" s="96"/>
      <c r="D199" s="97"/>
      <c r="E199" s="96" t="s">
        <v>488</v>
      </c>
      <c r="F199" s="96" t="s">
        <v>502</v>
      </c>
      <c r="G199" s="98" t="s">
        <v>374</v>
      </c>
      <c r="H199" s="102" t="s">
        <v>503</v>
      </c>
      <c r="I199" s="99">
        <v>1</v>
      </c>
      <c r="J199" s="99">
        <v>2</v>
      </c>
      <c r="K199" s="77"/>
      <c r="L199" s="78"/>
      <c r="M199" s="79"/>
      <c r="N199" s="2"/>
    </row>
    <row r="200" spans="1:14" s="52" customFormat="1" ht="12.75">
      <c r="A200" s="118" t="str">
        <f>IF(ISBLANK(F200),"",COUNTA($F$10:F200))</f>
        <v/>
      </c>
      <c r="B200" s="3" t="s">
        <v>20</v>
      </c>
      <c r="C200" s="3"/>
      <c r="D200" s="3"/>
      <c r="E200" s="3"/>
      <c r="F200" s="3"/>
      <c r="G200" s="3"/>
      <c r="H200" s="3"/>
      <c r="I200" s="77">
        <f>SUM(I195:I199)</f>
        <v>71</v>
      </c>
      <c r="J200" s="77">
        <f>SUM(J195:J199)</f>
        <v>1396</v>
      </c>
      <c r="K200" s="77">
        <v>1500</v>
      </c>
      <c r="L200" s="78">
        <v>2.33</v>
      </c>
      <c r="M200" s="79">
        <f>K200*L200</f>
        <v>3495</v>
      </c>
      <c r="N200" s="2"/>
    </row>
    <row r="201" spans="1:14" s="52" customFormat="1">
      <c r="A201" s="118">
        <f>IF(ISBLANK(F201),"",COUNTA($F$10:F201))</f>
        <v>160</v>
      </c>
      <c r="B201" s="3">
        <v>33</v>
      </c>
      <c r="C201" s="96" t="s">
        <v>504</v>
      </c>
      <c r="D201" s="97" t="s">
        <v>18</v>
      </c>
      <c r="E201" s="96" t="s">
        <v>488</v>
      </c>
      <c r="F201" s="96" t="s">
        <v>505</v>
      </c>
      <c r="G201" s="98" t="s">
        <v>506</v>
      </c>
      <c r="H201" s="102" t="s">
        <v>507</v>
      </c>
      <c r="I201" s="99">
        <v>30</v>
      </c>
      <c r="J201" s="99">
        <v>639</v>
      </c>
      <c r="K201" s="77"/>
      <c r="L201" s="78"/>
      <c r="M201" s="79"/>
      <c r="N201" s="2"/>
    </row>
    <row r="202" spans="1:14" s="52" customFormat="1">
      <c r="A202" s="118">
        <f>IF(ISBLANK(F202),"",COUNTA($F$10:F202))</f>
        <v>161</v>
      </c>
      <c r="B202" s="3" t="s">
        <v>20</v>
      </c>
      <c r="C202" s="96" t="s">
        <v>508</v>
      </c>
      <c r="D202" s="97"/>
      <c r="E202" s="96" t="s">
        <v>488</v>
      </c>
      <c r="F202" s="96" t="s">
        <v>509</v>
      </c>
      <c r="G202" s="98" t="s">
        <v>216</v>
      </c>
      <c r="H202" s="102" t="s">
        <v>510</v>
      </c>
      <c r="I202" s="99">
        <v>25</v>
      </c>
      <c r="J202" s="99">
        <v>295</v>
      </c>
      <c r="K202" s="77"/>
      <c r="L202" s="78"/>
      <c r="M202" s="79"/>
      <c r="N202" s="2"/>
    </row>
    <row r="203" spans="1:14" s="52" customFormat="1">
      <c r="A203" s="118">
        <f>IF(ISBLANK(F203),"",COUNTA($F$10:F203))</f>
        <v>162</v>
      </c>
      <c r="B203" s="3" t="s">
        <v>20</v>
      </c>
      <c r="C203" s="96"/>
      <c r="D203" s="97"/>
      <c r="E203" s="96" t="s">
        <v>488</v>
      </c>
      <c r="F203" s="96" t="s">
        <v>511</v>
      </c>
      <c r="G203" s="98" t="s">
        <v>211</v>
      </c>
      <c r="H203" s="102" t="s">
        <v>512</v>
      </c>
      <c r="I203" s="99">
        <v>2</v>
      </c>
      <c r="J203" s="99">
        <v>14</v>
      </c>
      <c r="K203" s="77"/>
      <c r="L203" s="78"/>
      <c r="M203" s="79"/>
      <c r="N203" s="2"/>
    </row>
    <row r="204" spans="1:14" s="52" customFormat="1">
      <c r="A204" s="118">
        <f>IF(ISBLANK(F204),"",COUNTA($F$10:F204))</f>
        <v>163</v>
      </c>
      <c r="B204" s="3" t="s">
        <v>20</v>
      </c>
      <c r="C204" s="96"/>
      <c r="D204" s="97"/>
      <c r="E204" s="96" t="s">
        <v>488</v>
      </c>
      <c r="F204" s="96" t="s">
        <v>513</v>
      </c>
      <c r="G204" s="98" t="s">
        <v>121</v>
      </c>
      <c r="H204" s="102" t="s">
        <v>514</v>
      </c>
      <c r="I204" s="99">
        <v>22</v>
      </c>
      <c r="J204" s="99">
        <v>222</v>
      </c>
      <c r="K204" s="77"/>
      <c r="L204" s="78"/>
      <c r="M204" s="79"/>
      <c r="N204" s="2"/>
    </row>
    <row r="205" spans="1:14" s="52" customFormat="1">
      <c r="A205" s="118">
        <f>IF(ISBLANK(F205),"",COUNTA($F$10:F205))</f>
        <v>164</v>
      </c>
      <c r="B205" s="3" t="s">
        <v>20</v>
      </c>
      <c r="C205" s="96"/>
      <c r="D205" s="97"/>
      <c r="E205" s="96" t="s">
        <v>488</v>
      </c>
      <c r="F205" s="96" t="s">
        <v>515</v>
      </c>
      <c r="G205" s="98" t="s">
        <v>516</v>
      </c>
      <c r="H205" s="102" t="s">
        <v>517</v>
      </c>
      <c r="I205" s="99">
        <v>11</v>
      </c>
      <c r="J205" s="99">
        <v>95</v>
      </c>
      <c r="K205" s="77"/>
      <c r="L205" s="78"/>
      <c r="M205" s="79"/>
      <c r="N205" s="2"/>
    </row>
    <row r="206" spans="1:14" s="52" customFormat="1" ht="30">
      <c r="A206" s="118">
        <f>IF(ISBLANK(F206),"",COUNTA($F$10:F206))</f>
        <v>165</v>
      </c>
      <c r="B206" s="3" t="s">
        <v>20</v>
      </c>
      <c r="C206" s="96"/>
      <c r="D206" s="97"/>
      <c r="E206" s="96" t="s">
        <v>488</v>
      </c>
      <c r="F206" s="96" t="s">
        <v>518</v>
      </c>
      <c r="G206" s="98" t="s">
        <v>516</v>
      </c>
      <c r="H206" s="102" t="s">
        <v>704</v>
      </c>
      <c r="I206" s="99">
        <v>16</v>
      </c>
      <c r="J206" s="99">
        <v>215</v>
      </c>
      <c r="K206" s="77"/>
      <c r="L206" s="78"/>
      <c r="M206" s="79"/>
      <c r="N206" s="2"/>
    </row>
    <row r="207" spans="1:14" s="52" customFormat="1" ht="12.75">
      <c r="A207" s="118" t="str">
        <f>IF(ISBLANK(F207),"",COUNTA($F$10:F207))</f>
        <v/>
      </c>
      <c r="B207" s="3" t="s">
        <v>20</v>
      </c>
      <c r="C207" s="3"/>
      <c r="D207" s="3"/>
      <c r="E207" s="3"/>
      <c r="F207" s="3"/>
      <c r="G207" s="3"/>
      <c r="H207" s="3"/>
      <c r="I207" s="77">
        <f>SUM(I201:I206)</f>
        <v>106</v>
      </c>
      <c r="J207" s="77">
        <f>SUM(J201:J206)</f>
        <v>1480</v>
      </c>
      <c r="K207" s="77">
        <v>2500</v>
      </c>
      <c r="L207" s="78">
        <v>2.33</v>
      </c>
      <c r="M207" s="79">
        <f>K207*L207</f>
        <v>5825</v>
      </c>
      <c r="N207" s="2"/>
    </row>
    <row r="208" spans="1:14" s="52" customFormat="1">
      <c r="A208" s="118">
        <f>IF(ISBLANK(F208),"",COUNTA($F$10:F208))</f>
        <v>166</v>
      </c>
      <c r="B208" s="3">
        <v>34</v>
      </c>
      <c r="C208" s="96" t="s">
        <v>519</v>
      </c>
      <c r="D208" s="97" t="s">
        <v>18</v>
      </c>
      <c r="E208" s="96" t="s">
        <v>488</v>
      </c>
      <c r="F208" s="96" t="s">
        <v>520</v>
      </c>
      <c r="G208" s="98" t="s">
        <v>521</v>
      </c>
      <c r="H208" s="102" t="s">
        <v>522</v>
      </c>
      <c r="I208" s="99">
        <v>1</v>
      </c>
      <c r="J208" s="99">
        <v>6</v>
      </c>
      <c r="K208" s="77"/>
      <c r="L208" s="78"/>
      <c r="M208" s="79"/>
      <c r="N208" s="2"/>
    </row>
    <row r="209" spans="1:14" s="52" customFormat="1">
      <c r="A209" s="118">
        <f>IF(ISBLANK(F209),"",COUNTA($F$10:F209))</f>
        <v>167</v>
      </c>
      <c r="B209" s="3" t="s">
        <v>20</v>
      </c>
      <c r="C209" s="96" t="s">
        <v>523</v>
      </c>
      <c r="D209" s="97"/>
      <c r="E209" s="96" t="s">
        <v>488</v>
      </c>
      <c r="F209" s="96" t="s">
        <v>524</v>
      </c>
      <c r="G209" s="98" t="s">
        <v>525</v>
      </c>
      <c r="H209" s="102" t="s">
        <v>526</v>
      </c>
      <c r="I209" s="99">
        <v>9</v>
      </c>
      <c r="J209" s="99">
        <v>101</v>
      </c>
      <c r="K209" s="77"/>
      <c r="L209" s="78"/>
      <c r="M209" s="79"/>
      <c r="N209" s="2"/>
    </row>
    <row r="210" spans="1:14" s="52" customFormat="1" ht="30">
      <c r="A210" s="118">
        <f>IF(ISBLANK(F210),"",COUNTA($F$10:F210))</f>
        <v>168</v>
      </c>
      <c r="B210" s="3" t="s">
        <v>20</v>
      </c>
      <c r="C210" s="96"/>
      <c r="D210" s="97"/>
      <c r="E210" s="96" t="s">
        <v>488</v>
      </c>
      <c r="F210" s="96" t="s">
        <v>527</v>
      </c>
      <c r="G210" s="98" t="s">
        <v>528</v>
      </c>
      <c r="H210" s="102" t="s">
        <v>705</v>
      </c>
      <c r="I210" s="99">
        <v>22</v>
      </c>
      <c r="J210" s="99">
        <v>444</v>
      </c>
      <c r="K210" s="77"/>
      <c r="L210" s="78"/>
      <c r="M210" s="79"/>
      <c r="N210" s="2"/>
    </row>
    <row r="211" spans="1:14" s="52" customFormat="1">
      <c r="A211" s="118">
        <f>IF(ISBLANK(F211),"",COUNTA($F$10:F211))</f>
        <v>169</v>
      </c>
      <c r="B211" s="3" t="s">
        <v>20</v>
      </c>
      <c r="C211" s="96"/>
      <c r="D211" s="97"/>
      <c r="E211" s="96" t="s">
        <v>488</v>
      </c>
      <c r="F211" s="96" t="s">
        <v>529</v>
      </c>
      <c r="G211" s="98" t="s">
        <v>528</v>
      </c>
      <c r="H211" s="102" t="s">
        <v>530</v>
      </c>
      <c r="I211" s="99">
        <v>10</v>
      </c>
      <c r="J211" s="99">
        <v>297</v>
      </c>
      <c r="K211" s="77"/>
      <c r="L211" s="78"/>
      <c r="M211" s="79"/>
      <c r="N211" s="2"/>
    </row>
    <row r="212" spans="1:14" s="52" customFormat="1" ht="15" customHeight="1">
      <c r="A212" s="118">
        <f>IF(ISBLANK(F212),"",COUNTA($F$10:F212))</f>
        <v>170</v>
      </c>
      <c r="B212" s="3" t="s">
        <v>20</v>
      </c>
      <c r="C212" s="96"/>
      <c r="D212" s="97"/>
      <c r="E212" s="96" t="s">
        <v>488</v>
      </c>
      <c r="F212" s="96" t="s">
        <v>531</v>
      </c>
      <c r="G212" s="98" t="s">
        <v>243</v>
      </c>
      <c r="H212" s="102" t="s">
        <v>532</v>
      </c>
      <c r="I212" s="99">
        <v>70</v>
      </c>
      <c r="J212" s="99">
        <v>1115</v>
      </c>
      <c r="K212" s="77"/>
      <c r="L212" s="78"/>
      <c r="M212" s="79"/>
      <c r="N212" s="2"/>
    </row>
    <row r="213" spans="1:14" s="52" customFormat="1" ht="30">
      <c r="A213" s="118">
        <f>IF(ISBLANK(F213),"",COUNTA($F$10:F213))</f>
        <v>171</v>
      </c>
      <c r="B213" s="3" t="s">
        <v>20</v>
      </c>
      <c r="C213" s="96"/>
      <c r="D213" s="97"/>
      <c r="E213" s="96" t="s">
        <v>488</v>
      </c>
      <c r="F213" s="96" t="s">
        <v>533</v>
      </c>
      <c r="G213" s="98" t="s">
        <v>534</v>
      </c>
      <c r="H213" s="102" t="s">
        <v>706</v>
      </c>
      <c r="I213" s="99">
        <v>5</v>
      </c>
      <c r="J213" s="99">
        <v>20</v>
      </c>
      <c r="K213" s="77"/>
      <c r="L213" s="78"/>
      <c r="M213" s="79"/>
      <c r="N213" s="2"/>
    </row>
    <row r="214" spans="1:14" s="52" customFormat="1">
      <c r="A214" s="118">
        <f>IF(ISBLANK(F214),"",COUNTA($F$10:F214))</f>
        <v>172</v>
      </c>
      <c r="B214" s="3" t="s">
        <v>20</v>
      </c>
      <c r="C214" s="96"/>
      <c r="D214" s="97"/>
      <c r="E214" s="96" t="s">
        <v>488</v>
      </c>
      <c r="F214" s="96" t="s">
        <v>535</v>
      </c>
      <c r="G214" s="98" t="s">
        <v>536</v>
      </c>
      <c r="H214" s="102" t="s">
        <v>537</v>
      </c>
      <c r="I214" s="99">
        <v>11</v>
      </c>
      <c r="J214" s="99">
        <v>79</v>
      </c>
      <c r="K214" s="77"/>
      <c r="L214" s="78"/>
      <c r="M214" s="79"/>
      <c r="N214" s="2"/>
    </row>
    <row r="215" spans="1:14" s="52" customFormat="1" ht="12.75">
      <c r="A215" s="118" t="str">
        <f>IF(ISBLANK(F215),"",COUNTA($F$10:F215))</f>
        <v/>
      </c>
      <c r="B215" s="3" t="s">
        <v>20</v>
      </c>
      <c r="C215" s="3"/>
      <c r="D215" s="3"/>
      <c r="E215" s="3"/>
      <c r="F215" s="3"/>
      <c r="G215" s="3"/>
      <c r="H215" s="3"/>
      <c r="I215" s="77">
        <f>SUM(I208:I214)</f>
        <v>128</v>
      </c>
      <c r="J215" s="77">
        <f>SUM(J208:J214)</f>
        <v>2062</v>
      </c>
      <c r="K215" s="77">
        <v>2500</v>
      </c>
      <c r="L215" s="78">
        <v>2.33</v>
      </c>
      <c r="M215" s="79">
        <f>K215*L215</f>
        <v>5825</v>
      </c>
      <c r="N215" s="2"/>
    </row>
    <row r="216" spans="1:14" s="52" customFormat="1" ht="32.25" customHeight="1">
      <c r="A216" s="118">
        <f>IF(ISBLANK(F216),"",COUNTA($F$10:F216))</f>
        <v>173</v>
      </c>
      <c r="B216" s="3">
        <v>35</v>
      </c>
      <c r="C216" s="96" t="s">
        <v>538</v>
      </c>
      <c r="D216" s="97" t="s">
        <v>18</v>
      </c>
      <c r="E216" s="96" t="s">
        <v>488</v>
      </c>
      <c r="F216" s="96" t="s">
        <v>539</v>
      </c>
      <c r="G216" s="98" t="s">
        <v>127</v>
      </c>
      <c r="H216" s="102" t="s">
        <v>540</v>
      </c>
      <c r="I216" s="99">
        <v>222</v>
      </c>
      <c r="J216" s="99">
        <v>4660</v>
      </c>
      <c r="K216" s="77"/>
      <c r="L216" s="78"/>
      <c r="M216" s="79"/>
      <c r="N216" s="2"/>
    </row>
    <row r="217" spans="1:14" s="52" customFormat="1" ht="12.75">
      <c r="A217" s="118" t="str">
        <f>IF(ISBLANK(F217),"",COUNTA($F$10:F217))</f>
        <v/>
      </c>
      <c r="B217" s="3" t="s">
        <v>20</v>
      </c>
      <c r="C217" s="3"/>
      <c r="D217" s="3"/>
      <c r="E217" s="3"/>
      <c r="F217" s="3"/>
      <c r="G217" s="3"/>
      <c r="H217" s="3"/>
      <c r="I217" s="77">
        <v>222</v>
      </c>
      <c r="J217" s="77">
        <v>4660</v>
      </c>
      <c r="K217" s="77">
        <v>4660</v>
      </c>
      <c r="L217" s="78">
        <v>2.33</v>
      </c>
      <c r="M217" s="79">
        <f>K217*L217</f>
        <v>10857.800000000001</v>
      </c>
      <c r="N217" s="2"/>
    </row>
    <row r="218" spans="1:14" s="52" customFormat="1">
      <c r="A218" s="118">
        <f>IF(ISBLANK(F218),"",COUNTA($F$10:F218))</f>
        <v>174</v>
      </c>
      <c r="B218" s="3">
        <v>36</v>
      </c>
      <c r="C218" s="96" t="s">
        <v>541</v>
      </c>
      <c r="D218" s="97" t="s">
        <v>18</v>
      </c>
      <c r="E218" s="96" t="s">
        <v>542</v>
      </c>
      <c r="F218" s="96" t="s">
        <v>543</v>
      </c>
      <c r="G218" s="98" t="s">
        <v>544</v>
      </c>
      <c r="H218" s="102" t="s">
        <v>545</v>
      </c>
      <c r="I218" s="99">
        <v>1</v>
      </c>
      <c r="J218" s="99">
        <v>7</v>
      </c>
      <c r="K218" s="77"/>
      <c r="L218" s="78"/>
      <c r="M218" s="79"/>
      <c r="N218" s="2"/>
    </row>
    <row r="219" spans="1:14" s="52" customFormat="1">
      <c r="A219" s="118">
        <f>IF(ISBLANK(F219),"",COUNTA($F$10:F219))</f>
        <v>175</v>
      </c>
      <c r="B219" s="3" t="s">
        <v>20</v>
      </c>
      <c r="C219" s="96"/>
      <c r="D219" s="97"/>
      <c r="E219" s="96" t="s">
        <v>542</v>
      </c>
      <c r="F219" s="96" t="s">
        <v>546</v>
      </c>
      <c r="G219" s="98" t="s">
        <v>547</v>
      </c>
      <c r="H219" s="102" t="s">
        <v>548</v>
      </c>
      <c r="I219" s="99">
        <v>1</v>
      </c>
      <c r="J219" s="99">
        <v>24</v>
      </c>
      <c r="K219" s="77"/>
      <c r="L219" s="78"/>
      <c r="M219" s="79"/>
      <c r="N219" s="2"/>
    </row>
    <row r="220" spans="1:14" s="52" customFormat="1" ht="32.25" customHeight="1">
      <c r="A220" s="118">
        <f>IF(ISBLANK(F220),"",COUNTA($F$10:F220))</f>
        <v>176</v>
      </c>
      <c r="B220" s="3" t="s">
        <v>20</v>
      </c>
      <c r="C220" s="96"/>
      <c r="D220" s="97"/>
      <c r="E220" s="96" t="s">
        <v>542</v>
      </c>
      <c r="F220" s="96" t="s">
        <v>549</v>
      </c>
      <c r="G220" s="98" t="s">
        <v>68</v>
      </c>
      <c r="H220" s="102" t="s">
        <v>550</v>
      </c>
      <c r="I220" s="99">
        <v>48</v>
      </c>
      <c r="J220" s="99">
        <v>599</v>
      </c>
      <c r="K220" s="77"/>
      <c r="L220" s="78"/>
      <c r="M220" s="79"/>
      <c r="N220" s="2"/>
    </row>
    <row r="221" spans="1:14" s="52" customFormat="1">
      <c r="A221" s="118">
        <f>IF(ISBLANK(F221),"",COUNTA($F$10:F221))</f>
        <v>177</v>
      </c>
      <c r="B221" s="3" t="s">
        <v>20</v>
      </c>
      <c r="C221" s="96"/>
      <c r="D221" s="97"/>
      <c r="E221" s="96" t="s">
        <v>542</v>
      </c>
      <c r="F221" s="96" t="s">
        <v>551</v>
      </c>
      <c r="G221" s="98" t="s">
        <v>552</v>
      </c>
      <c r="H221" s="102" t="s">
        <v>553</v>
      </c>
      <c r="I221" s="99">
        <v>5</v>
      </c>
      <c r="J221" s="99">
        <v>40</v>
      </c>
      <c r="K221" s="77"/>
      <c r="L221" s="78"/>
      <c r="M221" s="79"/>
      <c r="N221" s="2"/>
    </row>
    <row r="222" spans="1:14" s="52" customFormat="1">
      <c r="A222" s="118">
        <f>IF(ISBLANK(F222),"",COUNTA($F$10:F222))</f>
        <v>178</v>
      </c>
      <c r="B222" s="3" t="s">
        <v>20</v>
      </c>
      <c r="C222" s="96"/>
      <c r="D222" s="97"/>
      <c r="E222" s="96" t="s">
        <v>542</v>
      </c>
      <c r="F222" s="96" t="s">
        <v>554</v>
      </c>
      <c r="G222" s="98" t="s">
        <v>70</v>
      </c>
      <c r="H222" s="102" t="s">
        <v>555</v>
      </c>
      <c r="I222" s="99">
        <v>1</v>
      </c>
      <c r="J222" s="99">
        <v>7</v>
      </c>
      <c r="K222" s="77"/>
      <c r="L222" s="78"/>
      <c r="M222" s="79"/>
      <c r="N222" s="2"/>
    </row>
    <row r="223" spans="1:14" s="52" customFormat="1">
      <c r="A223" s="118">
        <f>IF(ISBLANK(F223),"",COUNTA($F$10:F223))</f>
        <v>179</v>
      </c>
      <c r="B223" s="3" t="s">
        <v>20</v>
      </c>
      <c r="C223" s="96"/>
      <c r="D223" s="97"/>
      <c r="E223" s="96" t="s">
        <v>542</v>
      </c>
      <c r="F223" s="96" t="s">
        <v>556</v>
      </c>
      <c r="G223" s="98" t="s">
        <v>70</v>
      </c>
      <c r="H223" s="102" t="s">
        <v>557</v>
      </c>
      <c r="I223" s="99">
        <v>1</v>
      </c>
      <c r="J223" s="99">
        <v>7</v>
      </c>
      <c r="K223" s="77"/>
      <c r="L223" s="78"/>
      <c r="M223" s="79"/>
      <c r="N223" s="2"/>
    </row>
    <row r="224" spans="1:14" s="52" customFormat="1">
      <c r="A224" s="118">
        <f>IF(ISBLANK(F224),"",COUNTA($F$10:F224))</f>
        <v>180</v>
      </c>
      <c r="B224" s="3" t="s">
        <v>20</v>
      </c>
      <c r="C224" s="96"/>
      <c r="D224" s="97"/>
      <c r="E224" s="96" t="s">
        <v>542</v>
      </c>
      <c r="F224" s="96" t="s">
        <v>558</v>
      </c>
      <c r="G224" s="98" t="s">
        <v>68</v>
      </c>
      <c r="H224" s="102" t="s">
        <v>559</v>
      </c>
      <c r="I224" s="99">
        <v>35</v>
      </c>
      <c r="J224" s="99">
        <v>716</v>
      </c>
      <c r="K224" s="77"/>
      <c r="L224" s="78"/>
      <c r="M224" s="79"/>
      <c r="N224" s="2"/>
    </row>
    <row r="225" spans="1:14" s="52" customFormat="1">
      <c r="A225" s="118">
        <f>IF(ISBLANK(F225),"",COUNTA($F$10:F225))</f>
        <v>181</v>
      </c>
      <c r="B225" s="3" t="s">
        <v>20</v>
      </c>
      <c r="C225" s="96"/>
      <c r="D225" s="97"/>
      <c r="E225" s="96" t="s">
        <v>542</v>
      </c>
      <c r="F225" s="96" t="s">
        <v>560</v>
      </c>
      <c r="G225" s="98" t="s">
        <v>68</v>
      </c>
      <c r="H225" s="102" t="s">
        <v>561</v>
      </c>
      <c r="I225" s="99">
        <v>1</v>
      </c>
      <c r="J225" s="99">
        <v>10</v>
      </c>
      <c r="K225" s="77"/>
      <c r="L225" s="78"/>
      <c r="M225" s="79"/>
      <c r="N225" s="2"/>
    </row>
    <row r="226" spans="1:14" s="52" customFormat="1" ht="12.75">
      <c r="A226" s="118" t="str">
        <f>IF(ISBLANK(F226),"",COUNTA($F$10:F226))</f>
        <v/>
      </c>
      <c r="B226" s="3" t="s">
        <v>20</v>
      </c>
      <c r="C226" s="3"/>
      <c r="D226" s="3"/>
      <c r="E226" s="3"/>
      <c r="F226" s="3"/>
      <c r="G226" s="3"/>
      <c r="H226" s="3"/>
      <c r="I226" s="77">
        <f>SUM(I218:I225)</f>
        <v>93</v>
      </c>
      <c r="J226" s="77">
        <f>SUM(J218:J225)</f>
        <v>1410</v>
      </c>
      <c r="K226" s="77">
        <v>1500</v>
      </c>
      <c r="L226" s="78">
        <v>2.33</v>
      </c>
      <c r="M226" s="79">
        <f>K226*L226</f>
        <v>3495</v>
      </c>
      <c r="N226" s="2"/>
    </row>
    <row r="227" spans="1:14" s="52" customFormat="1" ht="31.5" customHeight="1">
      <c r="A227" s="118">
        <f>IF(ISBLANK(F227),"",COUNTA($F$10:F227))</f>
        <v>182</v>
      </c>
      <c r="B227" s="3">
        <v>37</v>
      </c>
      <c r="C227" s="96" t="s">
        <v>562</v>
      </c>
      <c r="D227" s="97" t="s">
        <v>18</v>
      </c>
      <c r="E227" s="96" t="s">
        <v>542</v>
      </c>
      <c r="F227" s="96" t="s">
        <v>563</v>
      </c>
      <c r="G227" s="98" t="s">
        <v>127</v>
      </c>
      <c r="H227" s="102" t="s">
        <v>564</v>
      </c>
      <c r="I227" s="99">
        <v>204</v>
      </c>
      <c r="J227" s="99">
        <v>4230</v>
      </c>
      <c r="K227" s="77"/>
      <c r="L227" s="78"/>
      <c r="M227" s="79"/>
      <c r="N227" s="2"/>
    </row>
    <row r="228" spans="1:14" s="52" customFormat="1" ht="12.75">
      <c r="A228" s="118" t="str">
        <f>IF(ISBLANK(F228),"",COUNTA($F$10:F228))</f>
        <v/>
      </c>
      <c r="B228" s="3" t="s">
        <v>20</v>
      </c>
      <c r="C228" s="3"/>
      <c r="D228" s="3"/>
      <c r="E228" s="3"/>
      <c r="F228" s="3"/>
      <c r="G228" s="3"/>
      <c r="H228" s="3"/>
      <c r="I228" s="77">
        <v>204</v>
      </c>
      <c r="J228" s="77">
        <v>4230</v>
      </c>
      <c r="K228" s="77">
        <v>4230</v>
      </c>
      <c r="L228" s="78">
        <v>2.33</v>
      </c>
      <c r="M228" s="79">
        <f>K228*L228</f>
        <v>9855.9</v>
      </c>
      <c r="N228" s="2"/>
    </row>
    <row r="229" spans="1:14" s="52" customFormat="1" ht="30">
      <c r="A229" s="118">
        <f>IF(ISBLANK(F229),"",COUNTA($F$10:F229))</f>
        <v>183</v>
      </c>
      <c r="B229" s="3">
        <v>38</v>
      </c>
      <c r="C229" s="96" t="s">
        <v>565</v>
      </c>
      <c r="D229" s="97" t="s">
        <v>18</v>
      </c>
      <c r="E229" s="96" t="s">
        <v>542</v>
      </c>
      <c r="F229" s="96" t="s">
        <v>566</v>
      </c>
      <c r="G229" s="98" t="s">
        <v>44</v>
      </c>
      <c r="H229" s="102" t="s">
        <v>707</v>
      </c>
      <c r="I229" s="99">
        <v>56</v>
      </c>
      <c r="J229" s="99">
        <v>739</v>
      </c>
      <c r="K229" s="77"/>
      <c r="L229" s="78"/>
      <c r="M229" s="79"/>
      <c r="N229" s="2"/>
    </row>
    <row r="230" spans="1:14" s="52" customFormat="1">
      <c r="A230" s="118">
        <f>IF(ISBLANK(F230),"",COUNTA($F$10:F230))</f>
        <v>184</v>
      </c>
      <c r="B230" s="3" t="s">
        <v>20</v>
      </c>
      <c r="C230" s="96" t="s">
        <v>567</v>
      </c>
      <c r="D230" s="97"/>
      <c r="E230" s="96" t="s">
        <v>542</v>
      </c>
      <c r="F230" s="96" t="s">
        <v>568</v>
      </c>
      <c r="G230" s="98" t="s">
        <v>51</v>
      </c>
      <c r="H230" s="102" t="s">
        <v>569</v>
      </c>
      <c r="I230" s="99">
        <v>34</v>
      </c>
      <c r="J230" s="99">
        <v>463</v>
      </c>
      <c r="K230" s="77"/>
      <c r="L230" s="78"/>
      <c r="M230" s="79"/>
      <c r="N230" s="2"/>
    </row>
    <row r="231" spans="1:14" s="52" customFormat="1" ht="30">
      <c r="A231" s="118">
        <f>IF(ISBLANK(F231),"",COUNTA($F$10:F231))</f>
        <v>185</v>
      </c>
      <c r="B231" s="3" t="s">
        <v>20</v>
      </c>
      <c r="C231" s="96"/>
      <c r="D231" s="97"/>
      <c r="E231" s="96" t="s">
        <v>542</v>
      </c>
      <c r="F231" s="96" t="s">
        <v>570</v>
      </c>
      <c r="G231" s="98" t="s">
        <v>170</v>
      </c>
      <c r="H231" s="102" t="s">
        <v>571</v>
      </c>
      <c r="I231" s="99">
        <v>12</v>
      </c>
      <c r="J231" s="99">
        <v>109</v>
      </c>
      <c r="K231" s="77"/>
      <c r="L231" s="78"/>
      <c r="M231" s="79"/>
      <c r="N231" s="2"/>
    </row>
    <row r="232" spans="1:14" s="52" customFormat="1" ht="12.75">
      <c r="A232" s="118" t="str">
        <f>IF(ISBLANK(F232),"",COUNTA($F$10:F232))</f>
        <v/>
      </c>
      <c r="B232" s="3" t="s">
        <v>20</v>
      </c>
      <c r="C232" s="3"/>
      <c r="D232" s="3"/>
      <c r="E232" s="3"/>
      <c r="F232" s="3"/>
      <c r="G232" s="3"/>
      <c r="H232" s="3"/>
      <c r="I232" s="77">
        <f>SUM(I229:I231)</f>
        <v>102</v>
      </c>
      <c r="J232" s="77">
        <f>SUM(J229:J231)</f>
        <v>1311</v>
      </c>
      <c r="K232" s="77">
        <v>1500</v>
      </c>
      <c r="L232" s="78">
        <v>2.33</v>
      </c>
      <c r="M232" s="79">
        <f>K232*L232</f>
        <v>3495</v>
      </c>
      <c r="N232" s="2"/>
    </row>
    <row r="233" spans="1:14" s="52" customFormat="1" ht="30">
      <c r="A233" s="118">
        <f>IF(ISBLANK(F233),"",COUNTA($F$10:F233))</f>
        <v>186</v>
      </c>
      <c r="B233" s="3">
        <v>39</v>
      </c>
      <c r="C233" s="96" t="s">
        <v>572</v>
      </c>
      <c r="D233" s="97" t="s">
        <v>18</v>
      </c>
      <c r="E233" s="96" t="s">
        <v>573</v>
      </c>
      <c r="F233" s="96" t="s">
        <v>574</v>
      </c>
      <c r="G233" s="98" t="s">
        <v>200</v>
      </c>
      <c r="H233" s="102" t="s">
        <v>575</v>
      </c>
      <c r="I233" s="99">
        <v>37</v>
      </c>
      <c r="J233" s="99">
        <v>521</v>
      </c>
      <c r="K233" s="77"/>
      <c r="L233" s="78"/>
      <c r="M233" s="79"/>
      <c r="N233" s="2"/>
    </row>
    <row r="234" spans="1:14" s="52" customFormat="1" ht="15" customHeight="1">
      <c r="A234" s="118">
        <f>IF(ISBLANK(F234),"",COUNTA($F$10:F234))</f>
        <v>187</v>
      </c>
      <c r="B234" s="3" t="s">
        <v>20</v>
      </c>
      <c r="C234" s="96"/>
      <c r="D234" s="97"/>
      <c r="E234" s="96" t="s">
        <v>573</v>
      </c>
      <c r="F234" s="96" t="s">
        <v>576</v>
      </c>
      <c r="G234" s="98" t="s">
        <v>200</v>
      </c>
      <c r="H234" s="102" t="s">
        <v>577</v>
      </c>
      <c r="I234" s="99">
        <v>15</v>
      </c>
      <c r="J234" s="99">
        <v>157</v>
      </c>
      <c r="K234" s="77"/>
      <c r="L234" s="78"/>
      <c r="M234" s="79"/>
      <c r="N234" s="2"/>
    </row>
    <row r="235" spans="1:14" s="52" customFormat="1" ht="15" customHeight="1">
      <c r="A235" s="118">
        <f>IF(ISBLANK(F235),"",COUNTA($F$10:F235))</f>
        <v>188</v>
      </c>
      <c r="B235" s="3" t="s">
        <v>20</v>
      </c>
      <c r="C235" s="3"/>
      <c r="D235" s="3"/>
      <c r="E235" s="96" t="s">
        <v>573</v>
      </c>
      <c r="F235" s="96" t="s">
        <v>578</v>
      </c>
      <c r="G235" s="98" t="s">
        <v>200</v>
      </c>
      <c r="H235" s="102" t="s">
        <v>579</v>
      </c>
      <c r="I235" s="99">
        <v>20</v>
      </c>
      <c r="J235" s="99">
        <v>546</v>
      </c>
      <c r="K235" s="77"/>
      <c r="L235" s="78"/>
      <c r="M235" s="79"/>
      <c r="N235" s="2"/>
    </row>
    <row r="236" spans="1:14" s="52" customFormat="1" ht="12.75">
      <c r="A236" s="118" t="str">
        <f>IF(ISBLANK(F236),"",COUNTA($F$10:F236))</f>
        <v/>
      </c>
      <c r="B236" s="3" t="s">
        <v>20</v>
      </c>
      <c r="C236" s="3"/>
      <c r="D236" s="3"/>
      <c r="E236" s="3"/>
      <c r="F236" s="3"/>
      <c r="G236" s="3"/>
      <c r="H236" s="3"/>
      <c r="I236" s="77">
        <f>SUM(I233:I235)</f>
        <v>72</v>
      </c>
      <c r="J236" s="77">
        <f>SUM(J233:J235)</f>
        <v>1224</v>
      </c>
      <c r="K236" s="77">
        <v>1500</v>
      </c>
      <c r="L236" s="78">
        <v>2.33</v>
      </c>
      <c r="M236" s="79">
        <f>K236*L236</f>
        <v>3495</v>
      </c>
      <c r="N236" s="2"/>
    </row>
    <row r="237" spans="1:14" s="52" customFormat="1" ht="30.75" customHeight="1">
      <c r="A237" s="118">
        <f>IF(ISBLANK(F237),"",COUNTA($F$10:F237))</f>
        <v>189</v>
      </c>
      <c r="B237" s="3">
        <v>40</v>
      </c>
      <c r="C237" s="96" t="s">
        <v>580</v>
      </c>
      <c r="D237" s="97" t="s">
        <v>18</v>
      </c>
      <c r="E237" s="96" t="s">
        <v>573</v>
      </c>
      <c r="F237" s="96" t="s">
        <v>581</v>
      </c>
      <c r="G237" s="98" t="s">
        <v>582</v>
      </c>
      <c r="H237" s="102" t="s">
        <v>583</v>
      </c>
      <c r="I237" s="99">
        <v>26</v>
      </c>
      <c r="J237" s="99">
        <v>290</v>
      </c>
      <c r="K237" s="77"/>
      <c r="L237" s="78"/>
      <c r="M237" s="79"/>
      <c r="N237" s="2"/>
    </row>
    <row r="238" spans="1:14" s="52" customFormat="1">
      <c r="A238" s="118">
        <f>IF(ISBLANK(F238),"",COUNTA($F$10:F238))</f>
        <v>190</v>
      </c>
      <c r="B238" s="3" t="s">
        <v>20</v>
      </c>
      <c r="C238" s="96"/>
      <c r="D238" s="97"/>
      <c r="E238" s="96" t="s">
        <v>573</v>
      </c>
      <c r="F238" s="96" t="s">
        <v>584</v>
      </c>
      <c r="G238" s="98" t="s">
        <v>260</v>
      </c>
      <c r="H238" s="102" t="s">
        <v>585</v>
      </c>
      <c r="I238" s="99">
        <v>8</v>
      </c>
      <c r="J238" s="99">
        <v>116</v>
      </c>
      <c r="K238" s="77"/>
      <c r="L238" s="78"/>
      <c r="M238" s="79"/>
      <c r="N238" s="2"/>
    </row>
    <row r="239" spans="1:14" s="52" customFormat="1">
      <c r="A239" s="118">
        <f>IF(ISBLANK(F239),"",COUNTA($F$10:F239))</f>
        <v>191</v>
      </c>
      <c r="B239" s="3" t="s">
        <v>20</v>
      </c>
      <c r="C239" s="96"/>
      <c r="D239" s="97"/>
      <c r="E239" s="96" t="s">
        <v>573</v>
      </c>
      <c r="F239" s="96" t="s">
        <v>586</v>
      </c>
      <c r="G239" s="98" t="s">
        <v>587</v>
      </c>
      <c r="H239" s="102" t="s">
        <v>588</v>
      </c>
      <c r="I239" s="99">
        <v>35</v>
      </c>
      <c r="J239" s="99">
        <v>505</v>
      </c>
      <c r="K239" s="77"/>
      <c r="L239" s="78"/>
      <c r="M239" s="79"/>
      <c r="N239" s="2"/>
    </row>
    <row r="240" spans="1:14" s="52" customFormat="1">
      <c r="A240" s="118">
        <f>IF(ISBLANK(F240),"",COUNTA($F$10:F240))</f>
        <v>192</v>
      </c>
      <c r="B240" s="3" t="s">
        <v>20</v>
      </c>
      <c r="C240" s="96"/>
      <c r="D240" s="97"/>
      <c r="E240" s="96" t="s">
        <v>573</v>
      </c>
      <c r="F240" s="96" t="s">
        <v>589</v>
      </c>
      <c r="G240" s="98" t="s">
        <v>257</v>
      </c>
      <c r="H240" s="102" t="s">
        <v>590</v>
      </c>
      <c r="I240" s="99">
        <v>3</v>
      </c>
      <c r="J240" s="99">
        <v>73</v>
      </c>
      <c r="K240" s="77"/>
      <c r="L240" s="78"/>
      <c r="M240" s="79"/>
      <c r="N240" s="2"/>
    </row>
    <row r="241" spans="1:14" s="52" customFormat="1">
      <c r="A241" s="118">
        <f>IF(ISBLANK(F241),"",COUNTA($F$10:F241))</f>
        <v>193</v>
      </c>
      <c r="B241" s="3" t="s">
        <v>20</v>
      </c>
      <c r="C241" s="3"/>
      <c r="D241" s="3"/>
      <c r="E241" s="96" t="s">
        <v>147</v>
      </c>
      <c r="F241" s="96" t="s">
        <v>259</v>
      </c>
      <c r="G241" s="98" t="s">
        <v>260</v>
      </c>
      <c r="H241" s="102" t="s">
        <v>261</v>
      </c>
      <c r="I241" s="99">
        <v>22</v>
      </c>
      <c r="J241" s="99">
        <v>244</v>
      </c>
      <c r="K241" s="77"/>
      <c r="L241" s="78"/>
      <c r="M241" s="79"/>
      <c r="N241" s="2"/>
    </row>
    <row r="242" spans="1:14" s="52" customFormat="1" ht="12.75">
      <c r="A242" s="118" t="str">
        <f>IF(ISBLANK(F242),"",COUNTA($F$10:F242))</f>
        <v/>
      </c>
      <c r="B242" s="3" t="s">
        <v>20</v>
      </c>
      <c r="C242" s="3"/>
      <c r="D242" s="3"/>
      <c r="E242" s="3"/>
      <c r="F242" s="3"/>
      <c r="G242" s="3"/>
      <c r="H242" s="3"/>
      <c r="I242" s="77">
        <f>SUM(I237:I241)</f>
        <v>94</v>
      </c>
      <c r="J242" s="77">
        <f>SUM(J237:J241)</f>
        <v>1228</v>
      </c>
      <c r="K242" s="77">
        <v>1500</v>
      </c>
      <c r="L242" s="78">
        <v>2.33</v>
      </c>
      <c r="M242" s="79">
        <f>K242*L242</f>
        <v>3495</v>
      </c>
      <c r="N242" s="2"/>
    </row>
    <row r="243" spans="1:14" s="52" customFormat="1" ht="15" customHeight="1">
      <c r="A243" s="118">
        <f>IF(ISBLANK(F243),"",COUNTA($F$10:F243))</f>
        <v>194</v>
      </c>
      <c r="B243" s="3">
        <v>41</v>
      </c>
      <c r="C243" s="6" t="s">
        <v>591</v>
      </c>
      <c r="D243" s="5" t="s">
        <v>18</v>
      </c>
      <c r="E243" s="6" t="s">
        <v>573</v>
      </c>
      <c r="F243" s="6" t="s">
        <v>592</v>
      </c>
      <c r="G243" s="100" t="s">
        <v>593</v>
      </c>
      <c r="H243" s="7" t="s">
        <v>594</v>
      </c>
      <c r="I243" s="76">
        <v>5</v>
      </c>
      <c r="J243" s="76">
        <v>40</v>
      </c>
      <c r="K243" s="77"/>
      <c r="L243" s="78"/>
      <c r="M243" s="79"/>
      <c r="N243" s="2"/>
    </row>
    <row r="244" spans="1:14" s="52" customFormat="1" ht="15" customHeight="1">
      <c r="A244" s="118">
        <f>IF(ISBLANK(F244),"",COUNTA($F$10:F244))</f>
        <v>195</v>
      </c>
      <c r="B244" s="3" t="s">
        <v>20</v>
      </c>
      <c r="C244" s="6"/>
      <c r="D244" s="5"/>
      <c r="E244" s="6" t="s">
        <v>573</v>
      </c>
      <c r="F244" s="6" t="s">
        <v>595</v>
      </c>
      <c r="G244" s="100" t="s">
        <v>130</v>
      </c>
      <c r="H244" s="7" t="s">
        <v>596</v>
      </c>
      <c r="I244" s="76">
        <v>73</v>
      </c>
      <c r="J244" s="76">
        <v>1280</v>
      </c>
      <c r="K244" s="77"/>
      <c r="L244" s="78"/>
      <c r="M244" s="79"/>
      <c r="N244" s="2"/>
    </row>
    <row r="245" spans="1:14" s="52" customFormat="1" ht="15" customHeight="1">
      <c r="A245" s="118">
        <f>IF(ISBLANK(F245),"",COUNTA($F$10:F245))</f>
        <v>196</v>
      </c>
      <c r="B245" s="3" t="s">
        <v>20</v>
      </c>
      <c r="C245" s="6"/>
      <c r="D245" s="5"/>
      <c r="E245" s="6" t="s">
        <v>573</v>
      </c>
      <c r="F245" s="6" t="s">
        <v>597</v>
      </c>
      <c r="G245" s="100" t="s">
        <v>130</v>
      </c>
      <c r="H245" s="7" t="s">
        <v>598</v>
      </c>
      <c r="I245" s="76">
        <v>38</v>
      </c>
      <c r="J245" s="76">
        <v>465</v>
      </c>
      <c r="K245" s="77"/>
      <c r="L245" s="78"/>
      <c r="M245" s="79"/>
      <c r="N245" s="2"/>
    </row>
    <row r="246" spans="1:14" s="52" customFormat="1" ht="15" customHeight="1">
      <c r="A246" s="118">
        <f>IF(ISBLANK(F246),"",COUNTA($F$10:F246))</f>
        <v>197</v>
      </c>
      <c r="B246" s="3" t="s">
        <v>20</v>
      </c>
      <c r="C246" s="6"/>
      <c r="D246" s="5"/>
      <c r="E246" s="6" t="s">
        <v>573</v>
      </c>
      <c r="F246" s="6" t="s">
        <v>599</v>
      </c>
      <c r="G246" s="100" t="s">
        <v>600</v>
      </c>
      <c r="H246" s="7" t="s">
        <v>601</v>
      </c>
      <c r="I246" s="76">
        <v>13</v>
      </c>
      <c r="J246" s="76">
        <v>141</v>
      </c>
      <c r="K246" s="77"/>
      <c r="L246" s="78"/>
      <c r="M246" s="79"/>
      <c r="N246" s="2"/>
    </row>
    <row r="247" spans="1:14" s="52" customFormat="1" ht="15" customHeight="1">
      <c r="A247" s="118">
        <f>IF(ISBLANK(F247),"",COUNTA($F$10:F247))</f>
        <v>198</v>
      </c>
      <c r="B247" s="3" t="s">
        <v>20</v>
      </c>
      <c r="C247" s="3"/>
      <c r="D247" s="3"/>
      <c r="E247" s="6" t="s">
        <v>295</v>
      </c>
      <c r="F247" s="6" t="s">
        <v>602</v>
      </c>
      <c r="G247" s="100" t="s">
        <v>358</v>
      </c>
      <c r="H247" s="7" t="s">
        <v>603</v>
      </c>
      <c r="I247" s="76">
        <v>25</v>
      </c>
      <c r="J247" s="76">
        <v>341</v>
      </c>
      <c r="K247" s="77"/>
      <c r="L247" s="78"/>
      <c r="M247" s="79"/>
      <c r="N247" s="2"/>
    </row>
    <row r="248" spans="1:14" s="52" customFormat="1" ht="12.75">
      <c r="A248" s="118" t="str">
        <f>IF(ISBLANK(F248),"",COUNTA($F$10:F248))</f>
        <v/>
      </c>
      <c r="B248" s="3" t="s">
        <v>20</v>
      </c>
      <c r="C248" s="3"/>
      <c r="D248" s="3"/>
      <c r="E248" s="3"/>
      <c r="F248" s="3"/>
      <c r="G248" s="3"/>
      <c r="H248" s="3"/>
      <c r="I248" s="77">
        <f>SUM(I243:I247)</f>
        <v>154</v>
      </c>
      <c r="J248" s="77">
        <f>SUM(J243:J247)</f>
        <v>2267</v>
      </c>
      <c r="K248" s="77">
        <v>2500</v>
      </c>
      <c r="L248" s="78">
        <v>2.33</v>
      </c>
      <c r="M248" s="79">
        <f>K248*L248</f>
        <v>5825</v>
      </c>
      <c r="N248" s="2"/>
    </row>
    <row r="249" spans="1:14" s="52" customFormat="1" ht="30">
      <c r="A249" s="118">
        <f>IF(ISBLANK(F249),"",COUNTA($F$10:F249))</f>
        <v>199</v>
      </c>
      <c r="B249" s="3">
        <v>42</v>
      </c>
      <c r="C249" s="6" t="s">
        <v>604</v>
      </c>
      <c r="D249" s="5" t="s">
        <v>18</v>
      </c>
      <c r="E249" s="6" t="s">
        <v>573</v>
      </c>
      <c r="F249" s="6" t="s">
        <v>605</v>
      </c>
      <c r="G249" s="100" t="s">
        <v>606</v>
      </c>
      <c r="H249" s="7" t="s">
        <v>607</v>
      </c>
      <c r="I249" s="76">
        <v>40</v>
      </c>
      <c r="J249" s="76">
        <v>256</v>
      </c>
      <c r="K249" s="77"/>
      <c r="L249" s="78"/>
      <c r="M249" s="79"/>
      <c r="N249" s="2"/>
    </row>
    <row r="250" spans="1:14" s="52" customFormat="1" ht="30">
      <c r="A250" s="118">
        <f>IF(ISBLANK(F250),"",COUNTA($F$10:F250))</f>
        <v>200</v>
      </c>
      <c r="B250" s="3" t="s">
        <v>20</v>
      </c>
      <c r="C250" s="96"/>
      <c r="D250" s="97"/>
      <c r="E250" s="96" t="s">
        <v>573</v>
      </c>
      <c r="F250" s="96" t="s">
        <v>608</v>
      </c>
      <c r="G250" s="98" t="s">
        <v>609</v>
      </c>
      <c r="H250" s="102" t="s">
        <v>610</v>
      </c>
      <c r="I250" s="99">
        <v>6</v>
      </c>
      <c r="J250" s="99">
        <v>40</v>
      </c>
      <c r="K250" s="77"/>
      <c r="L250" s="78"/>
      <c r="M250" s="79"/>
      <c r="N250" s="2"/>
    </row>
    <row r="251" spans="1:14" s="52" customFormat="1" ht="30">
      <c r="A251" s="118">
        <f>IF(ISBLANK(F251),"",COUNTA($F$10:F251))</f>
        <v>201</v>
      </c>
      <c r="B251" s="3" t="s">
        <v>20</v>
      </c>
      <c r="C251" s="96"/>
      <c r="D251" s="97"/>
      <c r="E251" s="96" t="s">
        <v>573</v>
      </c>
      <c r="F251" s="96" t="s">
        <v>611</v>
      </c>
      <c r="G251" s="98" t="s">
        <v>612</v>
      </c>
      <c r="H251" s="102" t="s">
        <v>613</v>
      </c>
      <c r="I251" s="99">
        <v>20</v>
      </c>
      <c r="J251" s="99">
        <v>410</v>
      </c>
      <c r="K251" s="77"/>
      <c r="L251" s="78"/>
      <c r="M251" s="79"/>
      <c r="N251" s="2"/>
    </row>
    <row r="252" spans="1:14" s="52" customFormat="1">
      <c r="A252" s="118">
        <f>IF(ISBLANK(F252),"",COUNTA($F$10:F252))</f>
        <v>202</v>
      </c>
      <c r="B252" s="3" t="s">
        <v>20</v>
      </c>
      <c r="C252" s="96"/>
      <c r="D252" s="97"/>
      <c r="E252" s="96" t="s">
        <v>573</v>
      </c>
      <c r="F252" s="96" t="s">
        <v>614</v>
      </c>
      <c r="G252" s="98" t="s">
        <v>528</v>
      </c>
      <c r="H252" s="102" t="s">
        <v>615</v>
      </c>
      <c r="I252" s="99">
        <v>5</v>
      </c>
      <c r="J252" s="99">
        <v>144</v>
      </c>
      <c r="K252" s="77"/>
      <c r="L252" s="78"/>
      <c r="M252" s="79"/>
      <c r="N252" s="2"/>
    </row>
    <row r="253" spans="1:14" s="52" customFormat="1">
      <c r="A253" s="118">
        <f>IF(ISBLANK(F253),"",COUNTA($F$10:F253))</f>
        <v>203</v>
      </c>
      <c r="B253" s="3" t="s">
        <v>20</v>
      </c>
      <c r="C253" s="96"/>
      <c r="D253" s="97"/>
      <c r="E253" s="96" t="s">
        <v>573</v>
      </c>
      <c r="F253" s="96" t="s">
        <v>616</v>
      </c>
      <c r="G253" s="98" t="s">
        <v>617</v>
      </c>
      <c r="H253" s="102" t="s">
        <v>618</v>
      </c>
      <c r="I253" s="99">
        <v>1</v>
      </c>
      <c r="J253" s="99">
        <v>9</v>
      </c>
      <c r="K253" s="77"/>
      <c r="L253" s="78"/>
      <c r="M253" s="79"/>
      <c r="N253" s="2"/>
    </row>
    <row r="254" spans="1:14" s="52" customFormat="1">
      <c r="A254" s="118">
        <f>IF(ISBLANK(F254),"",COUNTA($F$10:F254))</f>
        <v>204</v>
      </c>
      <c r="B254" s="3" t="s">
        <v>20</v>
      </c>
      <c r="C254" s="96"/>
      <c r="D254" s="97"/>
      <c r="E254" s="96" t="s">
        <v>573</v>
      </c>
      <c r="F254" s="96" t="s">
        <v>619</v>
      </c>
      <c r="G254" s="98" t="s">
        <v>620</v>
      </c>
      <c r="H254" s="102" t="s">
        <v>621</v>
      </c>
      <c r="I254" s="99">
        <v>1</v>
      </c>
      <c r="J254" s="99">
        <v>9</v>
      </c>
      <c r="K254" s="77"/>
      <c r="L254" s="78"/>
      <c r="M254" s="79"/>
      <c r="N254" s="2"/>
    </row>
    <row r="255" spans="1:14" s="52" customFormat="1">
      <c r="A255" s="118">
        <f>IF(ISBLANK(F255),"",COUNTA($F$10:F255))</f>
        <v>205</v>
      </c>
      <c r="B255" s="3" t="s">
        <v>20</v>
      </c>
      <c r="C255" s="96"/>
      <c r="D255" s="97"/>
      <c r="E255" s="96" t="s">
        <v>573</v>
      </c>
      <c r="F255" s="96" t="s">
        <v>622</v>
      </c>
      <c r="G255" s="98" t="s">
        <v>521</v>
      </c>
      <c r="H255" s="102" t="s">
        <v>623</v>
      </c>
      <c r="I255" s="99">
        <v>54</v>
      </c>
      <c r="J255" s="99">
        <v>1030</v>
      </c>
      <c r="K255" s="77"/>
      <c r="L255" s="78"/>
      <c r="M255" s="79"/>
      <c r="N255" s="2"/>
    </row>
    <row r="256" spans="1:14" s="52" customFormat="1" ht="12.75">
      <c r="A256" s="118" t="str">
        <f>IF(ISBLANK(F256),"",COUNTA($F$10:F256))</f>
        <v/>
      </c>
      <c r="B256" s="3" t="s">
        <v>20</v>
      </c>
      <c r="C256" s="3"/>
      <c r="D256" s="3"/>
      <c r="E256" s="3"/>
      <c r="F256" s="3"/>
      <c r="G256" s="3"/>
      <c r="H256" s="3"/>
      <c r="I256" s="77">
        <f>SUM(I249:I255)</f>
        <v>127</v>
      </c>
      <c r="J256" s="77">
        <f>SUM(J249:J255)</f>
        <v>1898</v>
      </c>
      <c r="K256" s="77">
        <v>2500</v>
      </c>
      <c r="L256" s="78">
        <v>2.33</v>
      </c>
      <c r="M256" s="79">
        <f>K256*L256</f>
        <v>5825</v>
      </c>
      <c r="N256" s="2"/>
    </row>
    <row r="257" spans="1:14" s="52" customFormat="1" ht="31.5" customHeight="1">
      <c r="A257" s="118">
        <f>IF(ISBLANK(F257),"",COUNTA($F$10:F257))</f>
        <v>206</v>
      </c>
      <c r="B257" s="3">
        <v>43</v>
      </c>
      <c r="C257" s="96" t="s">
        <v>624</v>
      </c>
      <c r="D257" s="97" t="s">
        <v>18</v>
      </c>
      <c r="E257" s="96" t="s">
        <v>573</v>
      </c>
      <c r="F257" s="96" t="s">
        <v>625</v>
      </c>
      <c r="G257" s="98" t="s">
        <v>521</v>
      </c>
      <c r="H257" s="102" t="s">
        <v>626</v>
      </c>
      <c r="I257" s="99">
        <v>25</v>
      </c>
      <c r="J257" s="99">
        <v>388</v>
      </c>
      <c r="K257" s="77"/>
      <c r="L257" s="78"/>
      <c r="M257" s="79"/>
      <c r="N257" s="2"/>
    </row>
    <row r="258" spans="1:14" s="52" customFormat="1" ht="15" customHeight="1">
      <c r="A258" s="118">
        <f>IF(ISBLANK(F258),"",COUNTA($F$10:F258))</f>
        <v>207</v>
      </c>
      <c r="B258" s="3" t="s">
        <v>20</v>
      </c>
      <c r="C258" s="96" t="s">
        <v>627</v>
      </c>
      <c r="D258" s="97"/>
      <c r="E258" s="96" t="s">
        <v>573</v>
      </c>
      <c r="F258" s="96" t="s">
        <v>628</v>
      </c>
      <c r="G258" s="98" t="s">
        <v>235</v>
      </c>
      <c r="H258" s="102" t="s">
        <v>629</v>
      </c>
      <c r="I258" s="99">
        <v>36</v>
      </c>
      <c r="J258" s="99">
        <v>503</v>
      </c>
      <c r="K258" s="77"/>
      <c r="L258" s="78"/>
      <c r="M258" s="79"/>
      <c r="N258" s="2"/>
    </row>
    <row r="259" spans="1:14" s="52" customFormat="1">
      <c r="A259" s="118">
        <f>IF(ISBLANK(F259),"",COUNTA($F$10:F259))</f>
        <v>208</v>
      </c>
      <c r="B259" s="3" t="s">
        <v>20</v>
      </c>
      <c r="C259" s="96"/>
      <c r="D259" s="97"/>
      <c r="E259" s="96" t="s">
        <v>573</v>
      </c>
      <c r="F259" s="96" t="s">
        <v>630</v>
      </c>
      <c r="G259" s="98" t="s">
        <v>107</v>
      </c>
      <c r="H259" s="102" t="s">
        <v>631</v>
      </c>
      <c r="I259" s="99">
        <v>10</v>
      </c>
      <c r="J259" s="99">
        <v>291</v>
      </c>
      <c r="K259" s="77"/>
      <c r="L259" s="78"/>
      <c r="M259" s="79"/>
      <c r="N259" s="2"/>
    </row>
    <row r="260" spans="1:14" s="52" customFormat="1">
      <c r="A260" s="118">
        <f>IF(ISBLANK(F260),"",COUNTA($F$10:F260))</f>
        <v>209</v>
      </c>
      <c r="B260" s="3" t="s">
        <v>20</v>
      </c>
      <c r="C260" s="96"/>
      <c r="D260" s="97"/>
      <c r="E260" s="96" t="s">
        <v>573</v>
      </c>
      <c r="F260" s="96" t="s">
        <v>632</v>
      </c>
      <c r="G260" s="98" t="s">
        <v>235</v>
      </c>
      <c r="H260" s="102" t="s">
        <v>633</v>
      </c>
      <c r="I260" s="99">
        <v>12</v>
      </c>
      <c r="J260" s="99">
        <v>153</v>
      </c>
      <c r="K260" s="77"/>
      <c r="L260" s="78"/>
      <c r="M260" s="79"/>
      <c r="N260" s="2"/>
    </row>
    <row r="261" spans="1:14" s="52" customFormat="1">
      <c r="A261" s="118">
        <f>IF(ISBLANK(F261),"",COUNTA($F$10:F261))</f>
        <v>210</v>
      </c>
      <c r="B261" s="3" t="s">
        <v>20</v>
      </c>
      <c r="C261" s="96"/>
      <c r="D261" s="97"/>
      <c r="E261" s="96" t="s">
        <v>573</v>
      </c>
      <c r="F261" s="96" t="s">
        <v>634</v>
      </c>
      <c r="G261" s="98" t="s">
        <v>635</v>
      </c>
      <c r="H261" s="102" t="s">
        <v>636</v>
      </c>
      <c r="I261" s="99">
        <v>1</v>
      </c>
      <c r="J261" s="99">
        <v>9</v>
      </c>
      <c r="K261" s="77"/>
      <c r="L261" s="78"/>
      <c r="M261" s="79"/>
      <c r="N261" s="2"/>
    </row>
    <row r="262" spans="1:14" s="52" customFormat="1">
      <c r="A262" s="118">
        <f>IF(ISBLANK(F262),"",COUNTA($F$10:F262))</f>
        <v>211</v>
      </c>
      <c r="B262" s="3" t="s">
        <v>20</v>
      </c>
      <c r="C262" s="96"/>
      <c r="D262" s="97"/>
      <c r="E262" s="96" t="s">
        <v>573</v>
      </c>
      <c r="F262" s="96" t="s">
        <v>637</v>
      </c>
      <c r="G262" s="98" t="s">
        <v>638</v>
      </c>
      <c r="H262" s="102" t="s">
        <v>639</v>
      </c>
      <c r="I262" s="99">
        <v>28</v>
      </c>
      <c r="J262" s="99">
        <v>534</v>
      </c>
      <c r="K262" s="77"/>
      <c r="L262" s="78"/>
      <c r="M262" s="79"/>
      <c r="N262" s="2"/>
    </row>
    <row r="263" spans="1:14" s="52" customFormat="1">
      <c r="A263" s="118">
        <f>IF(ISBLANK(F263),"",COUNTA($F$10:F263))</f>
        <v>212</v>
      </c>
      <c r="B263" s="3" t="s">
        <v>20</v>
      </c>
      <c r="C263" s="96"/>
      <c r="D263" s="97"/>
      <c r="E263" s="96" t="s">
        <v>573</v>
      </c>
      <c r="F263" s="96" t="s">
        <v>640</v>
      </c>
      <c r="G263" s="98" t="s">
        <v>243</v>
      </c>
      <c r="H263" s="102" t="s">
        <v>641</v>
      </c>
      <c r="I263" s="99">
        <v>3</v>
      </c>
      <c r="J263" s="99">
        <v>43</v>
      </c>
      <c r="K263" s="77"/>
      <c r="L263" s="78"/>
      <c r="M263" s="79"/>
      <c r="N263" s="2"/>
    </row>
    <row r="264" spans="1:14" s="52" customFormat="1">
      <c r="A264" s="118">
        <f>IF(ISBLANK(F264),"",COUNTA($F$10:F264))</f>
        <v>213</v>
      </c>
      <c r="B264" s="3" t="s">
        <v>20</v>
      </c>
      <c r="C264" s="96"/>
      <c r="D264" s="97"/>
      <c r="E264" s="96" t="s">
        <v>573</v>
      </c>
      <c r="F264" s="96" t="s">
        <v>642</v>
      </c>
      <c r="G264" s="98" t="s">
        <v>643</v>
      </c>
      <c r="H264" s="102" t="s">
        <v>644</v>
      </c>
      <c r="I264" s="99">
        <v>8</v>
      </c>
      <c r="J264" s="99">
        <v>143</v>
      </c>
      <c r="K264" s="77"/>
      <c r="L264" s="78"/>
      <c r="M264" s="79"/>
      <c r="N264" s="2"/>
    </row>
    <row r="265" spans="1:14" s="52" customFormat="1" ht="12.75">
      <c r="A265" s="118" t="str">
        <f>IF(ISBLANK(F265),"",COUNTA($F$10:F265))</f>
        <v/>
      </c>
      <c r="B265" s="3" t="s">
        <v>20</v>
      </c>
      <c r="C265" s="3"/>
      <c r="D265" s="3"/>
      <c r="E265" s="3"/>
      <c r="F265" s="3"/>
      <c r="G265" s="3"/>
      <c r="H265" s="3"/>
      <c r="I265" s="77">
        <f>SUM(I257:I264)</f>
        <v>123</v>
      </c>
      <c r="J265" s="77">
        <f>SUM(J257:J264)</f>
        <v>2064</v>
      </c>
      <c r="K265" s="77">
        <v>2500</v>
      </c>
      <c r="L265" s="78">
        <v>2.33</v>
      </c>
      <c r="M265" s="79">
        <f>K265*L265</f>
        <v>5825</v>
      </c>
      <c r="N265" s="2"/>
    </row>
    <row r="266" spans="1:14" s="52" customFormat="1" ht="30">
      <c r="A266" s="118">
        <f>IF(ISBLANK(F266),"",COUNTA($F$10:F266))</f>
        <v>214</v>
      </c>
      <c r="B266" s="3">
        <v>44</v>
      </c>
      <c r="C266" s="96" t="s">
        <v>645</v>
      </c>
      <c r="D266" s="97" t="s">
        <v>18</v>
      </c>
      <c r="E266" s="96" t="s">
        <v>573</v>
      </c>
      <c r="F266" s="96" t="s">
        <v>646</v>
      </c>
      <c r="G266" s="98" t="s">
        <v>647</v>
      </c>
      <c r="H266" s="102" t="s">
        <v>648</v>
      </c>
      <c r="I266" s="99">
        <v>27</v>
      </c>
      <c r="J266" s="99">
        <v>509</v>
      </c>
      <c r="K266" s="77"/>
      <c r="L266" s="78"/>
      <c r="M266" s="79"/>
      <c r="N266" s="2"/>
    </row>
    <row r="267" spans="1:14" s="52" customFormat="1" ht="30">
      <c r="A267" s="118">
        <f>IF(ISBLANK(F267),"",COUNTA($F$10:F267))</f>
        <v>215</v>
      </c>
      <c r="B267" s="3" t="s">
        <v>20</v>
      </c>
      <c r="C267" s="96" t="s">
        <v>649</v>
      </c>
      <c r="D267" s="97"/>
      <c r="E267" s="96" t="s">
        <v>573</v>
      </c>
      <c r="F267" s="96" t="s">
        <v>650</v>
      </c>
      <c r="G267" s="98" t="s">
        <v>111</v>
      </c>
      <c r="H267" s="102" t="s">
        <v>651</v>
      </c>
      <c r="I267" s="99">
        <v>11</v>
      </c>
      <c r="J267" s="99">
        <v>212</v>
      </c>
      <c r="K267" s="77"/>
      <c r="L267" s="78"/>
      <c r="M267" s="79"/>
      <c r="N267" s="2"/>
    </row>
    <row r="268" spans="1:14" s="52" customFormat="1">
      <c r="A268" s="118">
        <f>IF(ISBLANK(F268),"",COUNTA($F$10:F268))</f>
        <v>216</v>
      </c>
      <c r="B268" s="3" t="s">
        <v>20</v>
      </c>
      <c r="C268" s="96"/>
      <c r="D268" s="97"/>
      <c r="E268" s="96" t="s">
        <v>573</v>
      </c>
      <c r="F268" s="96" t="s">
        <v>652</v>
      </c>
      <c r="G268" s="98" t="s">
        <v>653</v>
      </c>
      <c r="H268" s="102" t="s">
        <v>654</v>
      </c>
      <c r="I268" s="99">
        <v>9</v>
      </c>
      <c r="J268" s="99">
        <v>145</v>
      </c>
      <c r="K268" s="77"/>
      <c r="L268" s="78"/>
      <c r="M268" s="79"/>
      <c r="N268" s="2"/>
    </row>
    <row r="269" spans="1:14" s="52" customFormat="1">
      <c r="A269" s="118">
        <f>IF(ISBLANK(F269),"",COUNTA($F$10:F269))</f>
        <v>217</v>
      </c>
      <c r="B269" s="3" t="s">
        <v>20</v>
      </c>
      <c r="C269" s="96"/>
      <c r="D269" s="97"/>
      <c r="E269" s="96" t="s">
        <v>573</v>
      </c>
      <c r="F269" s="96" t="s">
        <v>655</v>
      </c>
      <c r="G269" s="98" t="s">
        <v>656</v>
      </c>
      <c r="H269" s="102" t="s">
        <v>657</v>
      </c>
      <c r="I269" s="99">
        <v>2</v>
      </c>
      <c r="J269" s="99">
        <v>18</v>
      </c>
      <c r="K269" s="77"/>
      <c r="L269" s="78"/>
      <c r="M269" s="79"/>
      <c r="N269" s="2"/>
    </row>
    <row r="270" spans="1:14" s="52" customFormat="1" ht="30">
      <c r="A270" s="118">
        <f>IF(ISBLANK(F270),"",COUNTA($F$10:F270))</f>
        <v>218</v>
      </c>
      <c r="B270" s="3" t="s">
        <v>20</v>
      </c>
      <c r="C270" s="96"/>
      <c r="D270" s="97"/>
      <c r="E270" s="96" t="s">
        <v>573</v>
      </c>
      <c r="F270" s="96" t="s">
        <v>658</v>
      </c>
      <c r="G270" s="98" t="s">
        <v>659</v>
      </c>
      <c r="H270" s="102" t="s">
        <v>660</v>
      </c>
      <c r="I270" s="99">
        <v>6</v>
      </c>
      <c r="J270" s="99">
        <v>49</v>
      </c>
      <c r="K270" s="77"/>
      <c r="L270" s="78"/>
      <c r="M270" s="79"/>
      <c r="N270" s="2"/>
    </row>
    <row r="271" spans="1:14" s="52" customFormat="1" ht="30">
      <c r="A271" s="118">
        <f>IF(ISBLANK(F271),"",COUNTA($F$10:F271))</f>
        <v>219</v>
      </c>
      <c r="B271" s="3" t="s">
        <v>20</v>
      </c>
      <c r="C271" s="96"/>
      <c r="D271" s="97"/>
      <c r="E271" s="96" t="s">
        <v>573</v>
      </c>
      <c r="F271" s="96" t="s">
        <v>661</v>
      </c>
      <c r="G271" s="98" t="s">
        <v>662</v>
      </c>
      <c r="H271" s="102" t="s">
        <v>663</v>
      </c>
      <c r="I271" s="99">
        <v>8</v>
      </c>
      <c r="J271" s="99">
        <v>56</v>
      </c>
      <c r="K271" s="77"/>
      <c r="L271" s="78"/>
      <c r="M271" s="79"/>
      <c r="N271" s="2"/>
    </row>
    <row r="272" spans="1:14" s="52" customFormat="1">
      <c r="A272" s="118">
        <f>IF(ISBLANK(F272),"",COUNTA($F$10:F272))</f>
        <v>220</v>
      </c>
      <c r="B272" s="3" t="s">
        <v>20</v>
      </c>
      <c r="C272" s="96"/>
      <c r="D272" s="97"/>
      <c r="E272" s="96" t="s">
        <v>573</v>
      </c>
      <c r="F272" s="96" t="s">
        <v>664</v>
      </c>
      <c r="G272" s="98" t="s">
        <v>665</v>
      </c>
      <c r="H272" s="102" t="s">
        <v>666</v>
      </c>
      <c r="I272" s="99">
        <v>53</v>
      </c>
      <c r="J272" s="99">
        <v>1350</v>
      </c>
      <c r="K272" s="77"/>
      <c r="L272" s="78"/>
      <c r="M272" s="79"/>
      <c r="N272" s="2"/>
    </row>
    <row r="273" spans="1:14" s="52" customFormat="1" ht="30">
      <c r="A273" s="118">
        <f>IF(ISBLANK(F273),"",COUNTA($F$10:F273))</f>
        <v>221</v>
      </c>
      <c r="B273" s="3" t="s">
        <v>20</v>
      </c>
      <c r="C273" s="96"/>
      <c r="D273" s="97"/>
      <c r="E273" s="96" t="s">
        <v>573</v>
      </c>
      <c r="F273" s="96" t="s">
        <v>667</v>
      </c>
      <c r="G273" s="98" t="s">
        <v>668</v>
      </c>
      <c r="H273" s="102" t="s">
        <v>669</v>
      </c>
      <c r="I273" s="99">
        <v>38</v>
      </c>
      <c r="J273" s="99">
        <v>522</v>
      </c>
      <c r="K273" s="77"/>
      <c r="L273" s="78"/>
      <c r="M273" s="79"/>
      <c r="N273" s="2"/>
    </row>
    <row r="274" spans="1:14" s="52" customFormat="1" ht="12.75">
      <c r="A274" s="118" t="str">
        <f>IF(ISBLANK(F274),"",COUNTA($F$10:F274))</f>
        <v/>
      </c>
      <c r="B274" s="3" t="s">
        <v>20</v>
      </c>
      <c r="C274" s="3"/>
      <c r="D274" s="3"/>
      <c r="E274" s="3"/>
      <c r="F274" s="3"/>
      <c r="G274" s="3"/>
      <c r="H274" s="3"/>
      <c r="I274" s="77">
        <f>SUM(I266:I273)</f>
        <v>154</v>
      </c>
      <c r="J274" s="77">
        <f>SUM(J266:J273)</f>
        <v>2861</v>
      </c>
      <c r="K274" s="77">
        <v>2861</v>
      </c>
      <c r="L274" s="78">
        <v>2.33</v>
      </c>
      <c r="M274" s="79">
        <f>K274*L274</f>
        <v>6666.13</v>
      </c>
      <c r="N274" s="2"/>
    </row>
    <row r="275" spans="1:14" s="52" customFormat="1" ht="15" customHeight="1">
      <c r="A275" s="118">
        <f>IF(ISBLANK(F275),"",COUNTA($F$10:F275))</f>
        <v>222</v>
      </c>
      <c r="B275" s="3">
        <v>45</v>
      </c>
      <c r="C275" s="96" t="s">
        <v>670</v>
      </c>
      <c r="D275" s="97" t="s">
        <v>18</v>
      </c>
      <c r="E275" s="96" t="s">
        <v>573</v>
      </c>
      <c r="F275" s="96" t="s">
        <v>671</v>
      </c>
      <c r="G275" s="98" t="s">
        <v>672</v>
      </c>
      <c r="H275" s="102" t="s">
        <v>673</v>
      </c>
      <c r="I275" s="99">
        <v>9</v>
      </c>
      <c r="J275" s="99">
        <v>60</v>
      </c>
      <c r="K275" s="77"/>
      <c r="L275" s="78"/>
      <c r="M275" s="79"/>
      <c r="N275" s="2"/>
    </row>
    <row r="276" spans="1:14" s="52" customFormat="1" ht="15" customHeight="1">
      <c r="A276" s="118">
        <f>IF(ISBLANK(F276),"",COUNTA($F$10:F276))</f>
        <v>223</v>
      </c>
      <c r="B276" s="3" t="s">
        <v>20</v>
      </c>
      <c r="C276" s="96"/>
      <c r="D276" s="97"/>
      <c r="E276" s="96" t="s">
        <v>573</v>
      </c>
      <c r="F276" s="96" t="s">
        <v>674</v>
      </c>
      <c r="G276" s="98" t="s">
        <v>675</v>
      </c>
      <c r="H276" s="102" t="s">
        <v>676</v>
      </c>
      <c r="I276" s="99">
        <v>94</v>
      </c>
      <c r="J276" s="99">
        <v>1489</v>
      </c>
      <c r="K276" s="99"/>
      <c r="L276" s="78"/>
      <c r="M276" s="79"/>
      <c r="N276" s="2"/>
    </row>
    <row r="277" spans="1:14" s="52" customFormat="1">
      <c r="A277" s="118">
        <f>IF(ISBLANK(F277),"",COUNTA($F$10:F277))</f>
        <v>224</v>
      </c>
      <c r="B277" s="3" t="s">
        <v>20</v>
      </c>
      <c r="C277" s="96"/>
      <c r="D277" s="97"/>
      <c r="E277" s="96" t="s">
        <v>573</v>
      </c>
      <c r="F277" s="96" t="s">
        <v>677</v>
      </c>
      <c r="G277" s="98" t="s">
        <v>678</v>
      </c>
      <c r="H277" s="102" t="s">
        <v>679</v>
      </c>
      <c r="I277" s="99">
        <v>6</v>
      </c>
      <c r="J277" s="99">
        <v>67</v>
      </c>
      <c r="K277" s="99"/>
      <c r="L277" s="78"/>
      <c r="M277" s="79"/>
      <c r="N277" s="2"/>
    </row>
    <row r="278" spans="1:14" s="52" customFormat="1">
      <c r="A278" s="118">
        <f>IF(ISBLANK(F278),"",COUNTA($F$10:F278))</f>
        <v>225</v>
      </c>
      <c r="B278" s="3" t="s">
        <v>20</v>
      </c>
      <c r="C278" s="96"/>
      <c r="D278" s="97"/>
      <c r="E278" s="96" t="s">
        <v>573</v>
      </c>
      <c r="F278" s="96" t="s">
        <v>680</v>
      </c>
      <c r="G278" s="98" t="s">
        <v>678</v>
      </c>
      <c r="H278" s="102" t="s">
        <v>681</v>
      </c>
      <c r="I278" s="99">
        <v>4</v>
      </c>
      <c r="J278" s="99">
        <v>20</v>
      </c>
      <c r="K278" s="99"/>
      <c r="L278" s="78"/>
      <c r="M278" s="79"/>
      <c r="N278" s="2"/>
    </row>
    <row r="279" spans="1:14" s="52" customFormat="1">
      <c r="A279" s="118">
        <f>IF(ISBLANK(F279),"",COUNTA($F$10:F279))</f>
        <v>226</v>
      </c>
      <c r="B279" s="3" t="s">
        <v>20</v>
      </c>
      <c r="C279" s="96"/>
      <c r="D279" s="97"/>
      <c r="E279" s="96" t="s">
        <v>573</v>
      </c>
      <c r="F279" s="96" t="s">
        <v>682</v>
      </c>
      <c r="G279" s="98" t="s">
        <v>683</v>
      </c>
      <c r="H279" s="102" t="s">
        <v>684</v>
      </c>
      <c r="I279" s="99">
        <v>6</v>
      </c>
      <c r="J279" s="99">
        <v>51</v>
      </c>
      <c r="K279" s="99"/>
      <c r="L279" s="78"/>
      <c r="M279" s="79"/>
      <c r="N279" s="2"/>
    </row>
    <row r="280" spans="1:14" s="52" customFormat="1" ht="30">
      <c r="A280" s="118">
        <f>IF(ISBLANK(F280),"",COUNTA($F$10:F280))</f>
        <v>227</v>
      </c>
      <c r="B280" s="3" t="s">
        <v>20</v>
      </c>
      <c r="C280" s="96"/>
      <c r="D280" s="97"/>
      <c r="E280" s="96" t="s">
        <v>573</v>
      </c>
      <c r="F280" s="96" t="s">
        <v>685</v>
      </c>
      <c r="G280" s="98" t="s">
        <v>686</v>
      </c>
      <c r="H280" s="102" t="s">
        <v>687</v>
      </c>
      <c r="I280" s="99">
        <v>25</v>
      </c>
      <c r="J280" s="99">
        <v>436</v>
      </c>
      <c r="K280" s="99"/>
      <c r="L280" s="78"/>
      <c r="M280" s="79"/>
      <c r="N280" s="2"/>
    </row>
    <row r="281" spans="1:14" s="52" customFormat="1" ht="31.5" customHeight="1">
      <c r="A281" s="118">
        <f>IF(ISBLANK(F281),"",COUNTA($F$10:F281))</f>
        <v>228</v>
      </c>
      <c r="B281" s="3" t="s">
        <v>20</v>
      </c>
      <c r="C281" s="96"/>
      <c r="D281" s="97"/>
      <c r="E281" s="96" t="s">
        <v>573</v>
      </c>
      <c r="F281" s="96" t="s">
        <v>688</v>
      </c>
      <c r="G281" s="98" t="s">
        <v>672</v>
      </c>
      <c r="H281" s="102" t="s">
        <v>689</v>
      </c>
      <c r="I281" s="99">
        <v>64</v>
      </c>
      <c r="J281" s="99">
        <v>772</v>
      </c>
      <c r="K281" s="99"/>
      <c r="L281" s="78"/>
      <c r="M281" s="79"/>
      <c r="N281" s="2"/>
    </row>
    <row r="282" spans="1:14" s="52" customFormat="1" ht="12.75">
      <c r="A282" s="118" t="str">
        <f>IF(ISBLANK(F282),"",COUNTA($F$10:F282))</f>
        <v/>
      </c>
      <c r="B282" s="3" t="s">
        <v>20</v>
      </c>
      <c r="C282" s="3"/>
      <c r="D282" s="3"/>
      <c r="E282" s="3"/>
      <c r="F282" s="3"/>
      <c r="G282" s="3"/>
      <c r="H282" s="3"/>
      <c r="I282" s="77">
        <f>SUM(I275:I281)</f>
        <v>208</v>
      </c>
      <c r="J282" s="77">
        <f>SUM(J275:J281)</f>
        <v>2895</v>
      </c>
      <c r="K282" s="77">
        <v>2895</v>
      </c>
      <c r="L282" s="78">
        <v>2.33</v>
      </c>
      <c r="M282" s="79">
        <f>K282*L282</f>
        <v>6745.35</v>
      </c>
      <c r="N282" s="2"/>
    </row>
    <row r="283" spans="1:14" s="52" customFormat="1" ht="15" customHeight="1">
      <c r="A283" s="118">
        <f>IF(ISBLANK(F283),"",COUNTA($F$10:F283))</f>
        <v>229</v>
      </c>
      <c r="B283" s="3">
        <v>46</v>
      </c>
      <c r="C283" s="98">
        <v>9315746</v>
      </c>
      <c r="D283" s="97" t="s">
        <v>18</v>
      </c>
      <c r="E283" s="96" t="s">
        <v>573</v>
      </c>
      <c r="F283" s="96" t="s">
        <v>690</v>
      </c>
      <c r="G283" s="98" t="s">
        <v>409</v>
      </c>
      <c r="H283" s="102" t="s">
        <v>691</v>
      </c>
      <c r="I283" s="99">
        <v>28</v>
      </c>
      <c r="J283" s="99">
        <v>665</v>
      </c>
      <c r="K283" s="77"/>
      <c r="L283" s="78"/>
      <c r="M283" s="79"/>
      <c r="N283" s="2"/>
    </row>
    <row r="284" spans="1:14" s="52" customFormat="1" ht="15" customHeight="1">
      <c r="A284" s="118">
        <f>IF(ISBLANK(F284),"",COUNTA($F$10:F284))</f>
        <v>230</v>
      </c>
      <c r="B284" s="3" t="s">
        <v>20</v>
      </c>
      <c r="C284" s="96"/>
      <c r="D284" s="97"/>
      <c r="E284" s="96" t="s">
        <v>573</v>
      </c>
      <c r="F284" s="96" t="s">
        <v>692</v>
      </c>
      <c r="G284" s="98" t="s">
        <v>57</v>
      </c>
      <c r="H284" s="102" t="s">
        <v>693</v>
      </c>
      <c r="I284" s="99">
        <v>21</v>
      </c>
      <c r="J284" s="99">
        <v>241</v>
      </c>
      <c r="K284" s="77"/>
      <c r="L284" s="78"/>
      <c r="M284" s="79"/>
      <c r="N284" s="2"/>
    </row>
    <row r="285" spans="1:14" s="52" customFormat="1" ht="15" customHeight="1">
      <c r="A285" s="118">
        <f>IF(ISBLANK(F285),"",COUNTA($F$10:F285))</f>
        <v>231</v>
      </c>
      <c r="B285" s="3" t="s">
        <v>20</v>
      </c>
      <c r="C285" s="96"/>
      <c r="D285" s="97"/>
      <c r="E285" s="96" t="s">
        <v>573</v>
      </c>
      <c r="F285" s="96" t="s">
        <v>694</v>
      </c>
      <c r="G285" s="98" t="s">
        <v>60</v>
      </c>
      <c r="H285" s="102" t="s">
        <v>695</v>
      </c>
      <c r="I285" s="99">
        <v>34</v>
      </c>
      <c r="J285" s="99">
        <v>337</v>
      </c>
      <c r="K285" s="77"/>
      <c r="L285" s="78"/>
      <c r="M285" s="79"/>
      <c r="N285" s="2"/>
    </row>
    <row r="286" spans="1:14" s="52" customFormat="1" ht="30">
      <c r="A286" s="118">
        <f>IF(ISBLANK(F286),"",COUNTA($F$10:F286))</f>
        <v>232</v>
      </c>
      <c r="B286" s="3" t="s">
        <v>20</v>
      </c>
      <c r="C286" s="96"/>
      <c r="D286" s="97"/>
      <c r="E286" s="96" t="s">
        <v>573</v>
      </c>
      <c r="F286" s="96" t="s">
        <v>696</v>
      </c>
      <c r="G286" s="98" t="s">
        <v>54</v>
      </c>
      <c r="H286" s="102" t="s">
        <v>697</v>
      </c>
      <c r="I286" s="99">
        <v>15</v>
      </c>
      <c r="J286" s="99">
        <v>266</v>
      </c>
      <c r="K286" s="77"/>
      <c r="L286" s="78"/>
      <c r="M286" s="79"/>
      <c r="N286" s="2"/>
    </row>
    <row r="287" spans="1:14" s="52" customFormat="1" ht="13.5" thickBot="1">
      <c r="A287" s="13"/>
      <c r="B287" s="14"/>
      <c r="C287" s="14"/>
      <c r="D287" s="14"/>
      <c r="E287" s="14"/>
      <c r="F287" s="14"/>
      <c r="G287" s="14"/>
      <c r="H287" s="14"/>
      <c r="I287" s="80">
        <f>SUM(I283:I286)</f>
        <v>98</v>
      </c>
      <c r="J287" s="80">
        <f>SUM(J283:J286)</f>
        <v>1509</v>
      </c>
      <c r="K287" s="80">
        <v>1509</v>
      </c>
      <c r="L287" s="81">
        <v>2.33</v>
      </c>
      <c r="M287" s="82">
        <f>K287*L287</f>
        <v>3515.9700000000003</v>
      </c>
      <c r="N287" s="2"/>
    </row>
    <row r="288" spans="1:14" ht="15.75" thickBot="1">
      <c r="A288" s="103" t="s">
        <v>709</v>
      </c>
      <c r="B288" s="104"/>
      <c r="C288" s="104"/>
      <c r="D288" s="104"/>
      <c r="E288" s="104"/>
      <c r="F288" s="104"/>
      <c r="G288" s="104"/>
      <c r="H288" s="104"/>
      <c r="I288" s="104"/>
      <c r="J288" s="104"/>
      <c r="K288" s="104"/>
      <c r="L288" s="105"/>
      <c r="M288" s="8">
        <f>ROUND(SUM(M10:M287),0)</f>
        <v>272189</v>
      </c>
      <c r="N288" s="1"/>
    </row>
    <row r="289" spans="1:14" ht="15.75" thickBot="1">
      <c r="A289" s="106" t="s">
        <v>17</v>
      </c>
      <c r="B289" s="107"/>
      <c r="C289" s="107"/>
      <c r="D289" s="107"/>
      <c r="E289" s="107"/>
      <c r="F289" s="107"/>
      <c r="G289" s="107"/>
      <c r="H289" s="107"/>
      <c r="I289" s="107"/>
      <c r="J289" s="107"/>
      <c r="K289" s="107"/>
      <c r="L289" s="107"/>
      <c r="M289" s="108"/>
      <c r="N289" s="1"/>
    </row>
    <row r="290" spans="1:14" ht="15.75" thickBot="1">
      <c r="I290" s="53">
        <v>5850</v>
      </c>
      <c r="J290" s="54">
        <v>105179</v>
      </c>
      <c r="K290" s="55">
        <v>112008</v>
      </c>
    </row>
    <row r="292" spans="1:14">
      <c r="A292" s="18" t="s">
        <v>23</v>
      </c>
      <c r="B292" s="56"/>
    </row>
    <row r="293" spans="1:14">
      <c r="A293" s="18"/>
      <c r="B293" s="56"/>
    </row>
    <row r="294" spans="1:14">
      <c r="A294" s="18"/>
      <c r="B294" s="56"/>
      <c r="K294" s="57"/>
      <c r="N294" s="57"/>
    </row>
    <row r="295" spans="1:14">
      <c r="A295" s="18" t="s">
        <v>24</v>
      </c>
      <c r="B295" s="56"/>
    </row>
    <row r="296" spans="1:14">
      <c r="A296" s="18"/>
      <c r="B296" s="56"/>
    </row>
  </sheetData>
  <sortState ref="B7:L490">
    <sortCondition ref="B7:B490"/>
    <sortCondition ref="C7:C490"/>
  </sortState>
  <mergeCells count="2">
    <mergeCell ref="A288:L288"/>
    <mergeCell ref="A289:M289"/>
  </mergeCells>
  <conditionalFormatting sqref="F68 F12 F19 F26 F35 F41 F43 F50 F56 F61 F75 F80 F85 F94 F98 F102 F109 F115 F120 F125 F131 F136 F142 F147 F155 F161 F172 F179 F188 F190 F194 F200 F207 F215 F217 F226 F228 F232 F236 F242 F248 F256 F265 F274 F282 F287">
    <cfRule type="duplicateValues" dxfId="6" priority="7"/>
  </conditionalFormatting>
  <conditionalFormatting sqref="H68 H12 H19 H26 H35 H41 H43 H50 H56 H61 H75 H80 H85 H94 H98 H102 H109 H115 H120 H125 H131 H136 H142 H147 H155 H161 H172 H179 H188 H190 H194 H200 H207 H215 H217 H226 H228 H232 H236 H242 H248 H256 H265 H274 H282 H287">
    <cfRule type="duplicateValues" dxfId="5" priority="8"/>
  </conditionalFormatting>
  <conditionalFormatting sqref="H68 H12 H19 H26 H35 H41 H43 H50 H56 H61 H75 H80 H85 H94 H98 H102 H109 H115 H120 H125 H131 H136 H142 H147 H155 H161 H172 H179 H188 H190 H194 H200 H207 H215 H217 H226 H228 H232 H236 H242 H248 H256 H265 H274 H282 H287">
    <cfRule type="duplicateValues" dxfId="4" priority="9"/>
    <cfRule type="duplicateValues" dxfId="3" priority="10"/>
  </conditionalFormatting>
  <conditionalFormatting sqref="H10:H287">
    <cfRule type="duplicateValues" dxfId="2" priority="206"/>
  </conditionalFormatting>
  <conditionalFormatting sqref="F10:F287">
    <cfRule type="duplicateValues" dxfId="1" priority="208"/>
  </conditionalFormatting>
  <printOptions horizontalCentered="1"/>
  <pageMargins left="0.15748031496062992" right="0.23622047244094491" top="1.2204724409448819" bottom="0.82677165354330717" header="0.19685039370078741" footer="0.39370078740157483"/>
  <pageSetup paperSize="9" scale="75" fitToHeight="0" orientation="portrait" r:id="rId1"/>
  <headerFooter>
    <oddHeader>&amp;C&amp;"Cambria,Regular"&amp;10BILL
&amp;"Eras Bold ITC,Italic"&amp;28PRAGATI  LOGISTICS
&amp;"Cambria,Regular"&amp;10KHUNTIA LANE, SAMANTA SAHI, CUTTACK,
PAN NO : AGHPB9356M
&amp;G&amp;R
PH. :0671-2412244
MOB.:  9040030082</oddHeader>
    <oddFooter>&amp;CPage &amp;P</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J16" sqref="J16"/>
    </sheetView>
  </sheetViews>
  <sheetFormatPr defaultRowHeight="15" customHeight="1"/>
  <cols>
    <col min="1" max="1" width="4" bestFit="1" customWidth="1"/>
    <col min="2" max="2" width="5.28515625" bestFit="1" customWidth="1"/>
    <col min="3" max="3" width="8" bestFit="1" customWidth="1"/>
    <col min="4" max="4" width="11.42578125" bestFit="1" customWidth="1"/>
    <col min="5" max="5" width="10.42578125" bestFit="1" customWidth="1"/>
    <col min="6" max="6" width="10.140625" bestFit="1" customWidth="1"/>
    <col min="7" max="7" width="11.7109375" bestFit="1" customWidth="1"/>
    <col min="8" max="8" width="19.28515625" customWidth="1"/>
    <col min="9" max="9" width="19.5703125" customWidth="1"/>
    <col min="10" max="10" width="8.42578125" bestFit="1" customWidth="1"/>
    <col min="11" max="11" width="12.140625" bestFit="1" customWidth="1"/>
    <col min="12" max="12" width="5.85546875" bestFit="1" customWidth="1"/>
    <col min="13" max="13" width="9.5703125" bestFit="1" customWidth="1"/>
  </cols>
  <sheetData/>
  <pageMargins left="0.7" right="0.7" top="0.75" bottom="0.75" header="0.3" footer="0.3"/>
  <pageSetup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F28"/>
  <sheetViews>
    <sheetView workbookViewId="0">
      <selection activeCell="L11" sqref="L11"/>
    </sheetView>
  </sheetViews>
  <sheetFormatPr defaultRowHeight="15"/>
  <cols>
    <col min="1" max="1" width="2.7109375" customWidth="1"/>
    <col min="2" max="2" width="24.7109375" customWidth="1"/>
    <col min="3" max="3" width="15" customWidth="1"/>
    <col min="4" max="4" width="16.85546875" customWidth="1"/>
    <col min="5" max="5" width="12" customWidth="1"/>
    <col min="6" max="6" width="18.42578125" customWidth="1"/>
  </cols>
  <sheetData>
    <row r="4" spans="2:6">
      <c r="B4" s="34" t="s">
        <v>1</v>
      </c>
      <c r="C4" s="58"/>
      <c r="D4" s="58"/>
      <c r="E4" s="34" t="s">
        <v>33</v>
      </c>
      <c r="F4" s="59"/>
    </row>
    <row r="5" spans="2:6">
      <c r="B5" s="34" t="s">
        <v>21</v>
      </c>
      <c r="C5" s="58"/>
      <c r="D5" s="58"/>
      <c r="E5" s="34" t="s">
        <v>36</v>
      </c>
      <c r="F5" s="59"/>
    </row>
    <row r="6" spans="2:6">
      <c r="B6" s="34" t="s">
        <v>2</v>
      </c>
      <c r="C6" s="58"/>
      <c r="D6" s="58"/>
      <c r="E6" s="34" t="s">
        <v>34</v>
      </c>
      <c r="F6" s="59"/>
    </row>
    <row r="7" spans="2:6">
      <c r="B7" s="34" t="s">
        <v>22</v>
      </c>
      <c r="C7" s="58"/>
      <c r="D7" s="58"/>
      <c r="E7" s="34" t="s">
        <v>0</v>
      </c>
      <c r="F7" s="59"/>
    </row>
    <row r="8" spans="2:6">
      <c r="B8" s="60"/>
      <c r="C8" s="61"/>
      <c r="D8" s="61"/>
      <c r="E8" s="34" t="s">
        <v>3</v>
      </c>
      <c r="F8" s="61"/>
    </row>
    <row r="9" spans="2:6">
      <c r="B9" s="60"/>
    </row>
    <row r="10" spans="2:6" ht="15.75" thickBot="1">
      <c r="B10" s="60"/>
    </row>
    <row r="11" spans="2:6" ht="15.75" thickBot="1">
      <c r="B11" s="112" t="s">
        <v>37</v>
      </c>
      <c r="C11" s="113"/>
      <c r="D11" s="113"/>
      <c r="E11" s="113"/>
      <c r="F11" s="114"/>
    </row>
    <row r="12" spans="2:6" ht="15.75" thickBot="1">
      <c r="B12" s="62"/>
      <c r="C12" s="63"/>
      <c r="D12" s="63"/>
      <c r="E12" s="63"/>
      <c r="F12" s="64"/>
    </row>
    <row r="13" spans="2:6" ht="15.75" thickBot="1">
      <c r="B13" s="115" t="s">
        <v>25</v>
      </c>
      <c r="C13" s="116"/>
      <c r="D13" s="116"/>
      <c r="E13" s="116"/>
      <c r="F13" s="117"/>
    </row>
    <row r="14" spans="2:6" s="71" customFormat="1" ht="30.75" thickBot="1">
      <c r="B14" s="91"/>
      <c r="C14" s="92" t="s">
        <v>28</v>
      </c>
      <c r="D14" s="92" t="s">
        <v>29</v>
      </c>
      <c r="E14" s="93" t="s">
        <v>26</v>
      </c>
      <c r="F14" s="94" t="s">
        <v>27</v>
      </c>
    </row>
    <row r="15" spans="2:6">
      <c r="B15" s="88" t="s">
        <v>31</v>
      </c>
      <c r="C15" s="89">
        <v>288050</v>
      </c>
      <c r="D15" s="89">
        <v>288050</v>
      </c>
      <c r="E15" s="90">
        <v>2.33</v>
      </c>
      <c r="F15" s="87">
        <f>D15*E15</f>
        <v>671156.5</v>
      </c>
    </row>
    <row r="16" spans="2:6">
      <c r="B16" s="72" t="s">
        <v>32</v>
      </c>
      <c r="C16" s="65">
        <v>31113</v>
      </c>
      <c r="D16" s="65">
        <v>35000</v>
      </c>
      <c r="E16" s="66">
        <v>2.33</v>
      </c>
      <c r="F16" s="67">
        <f t="shared" ref="F16:F19" si="0">D16*E16</f>
        <v>81550</v>
      </c>
    </row>
    <row r="17" spans="2:6">
      <c r="B17" s="72" t="s">
        <v>19</v>
      </c>
      <c r="C17" s="65">
        <v>4209</v>
      </c>
      <c r="D17" s="65">
        <v>4209</v>
      </c>
      <c r="E17" s="66">
        <v>2.33</v>
      </c>
      <c r="F17" s="67">
        <f t="shared" si="0"/>
        <v>9806.9700000000012</v>
      </c>
    </row>
    <row r="18" spans="2:6">
      <c r="B18" s="72" t="s">
        <v>31</v>
      </c>
      <c r="C18" s="65">
        <v>18931</v>
      </c>
      <c r="D18" s="65">
        <v>18931</v>
      </c>
      <c r="E18" s="66">
        <v>4.5</v>
      </c>
      <c r="F18" s="67">
        <f t="shared" si="0"/>
        <v>85189.5</v>
      </c>
    </row>
    <row r="19" spans="2:6" ht="15.75" thickBot="1">
      <c r="B19" s="84" t="s">
        <v>19</v>
      </c>
      <c r="C19" s="85">
        <v>716</v>
      </c>
      <c r="D19" s="85">
        <v>716</v>
      </c>
      <c r="E19" s="86">
        <v>4.5</v>
      </c>
      <c r="F19" s="68">
        <f t="shared" si="0"/>
        <v>3222</v>
      </c>
    </row>
    <row r="20" spans="2:6" ht="15.75" thickBot="1">
      <c r="B20" s="109" t="s">
        <v>35</v>
      </c>
      <c r="C20" s="110"/>
      <c r="D20" s="110"/>
      <c r="E20" s="111"/>
      <c r="F20" s="69">
        <f>ROUND(SUM(F15:F19),0)</f>
        <v>850925</v>
      </c>
    </row>
    <row r="21" spans="2:6" s="75" customFormat="1" ht="15.75" thickBot="1">
      <c r="B21" s="73"/>
      <c r="C21" s="74">
        <f>SUM(C15:C19)</f>
        <v>343019</v>
      </c>
      <c r="D21" s="74">
        <f>SUM(D15:D19)</f>
        <v>346906</v>
      </c>
    </row>
    <row r="22" spans="2:6">
      <c r="B22" s="60"/>
    </row>
    <row r="23" spans="2:6">
      <c r="B23" s="60"/>
    </row>
    <row r="24" spans="2:6">
      <c r="B24" s="70" t="s">
        <v>30</v>
      </c>
    </row>
    <row r="25" spans="2:6">
      <c r="B25" s="70"/>
    </row>
    <row r="26" spans="2:6">
      <c r="B26" s="70"/>
    </row>
    <row r="27" spans="2:6">
      <c r="B27" s="70"/>
    </row>
    <row r="28" spans="2:6">
      <c r="B28" s="70" t="s">
        <v>24</v>
      </c>
    </row>
  </sheetData>
  <mergeCells count="3">
    <mergeCell ref="B20:E20"/>
    <mergeCell ref="B11:F11"/>
    <mergeCell ref="B13:F13"/>
  </mergeCells>
  <pageMargins left="0.42" right="0.35"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M120"/>
  <sheetViews>
    <sheetView workbookViewId="0">
      <selection activeCell="K119" sqref="K2:K119"/>
    </sheetView>
  </sheetViews>
  <sheetFormatPr defaultRowHeight="15"/>
  <cols>
    <col min="8" max="8" width="11" customWidth="1"/>
    <col min="9" max="9" width="6" bestFit="1" customWidth="1"/>
    <col min="10" max="10" width="8.42578125" bestFit="1" customWidth="1"/>
    <col min="11" max="11" width="11" customWidth="1"/>
  </cols>
  <sheetData>
    <row r="1" spans="1:13" ht="26.25" thickBot="1">
      <c r="A1" s="9" t="s">
        <v>16</v>
      </c>
      <c r="B1" s="10" t="s">
        <v>15</v>
      </c>
      <c r="C1" s="10" t="s">
        <v>14</v>
      </c>
      <c r="D1" s="10" t="s">
        <v>4</v>
      </c>
      <c r="E1" s="10" t="s">
        <v>5</v>
      </c>
      <c r="F1" s="10" t="s">
        <v>6</v>
      </c>
      <c r="G1" s="10" t="s">
        <v>7</v>
      </c>
      <c r="H1" s="10" t="s">
        <v>8</v>
      </c>
      <c r="I1" s="10" t="s">
        <v>9</v>
      </c>
      <c r="J1" s="10" t="s">
        <v>10</v>
      </c>
      <c r="K1" s="95" t="s">
        <v>11</v>
      </c>
      <c r="L1" s="11" t="s">
        <v>12</v>
      </c>
      <c r="M1" s="12" t="s">
        <v>13</v>
      </c>
    </row>
    <row r="2" spans="1:13">
      <c r="A2" s="83" t="s">
        <v>20</v>
      </c>
      <c r="B2" s="3" t="s">
        <v>20</v>
      </c>
      <c r="C2" s="3"/>
      <c r="D2" s="3"/>
      <c r="E2" s="3"/>
      <c r="F2" s="3"/>
      <c r="G2" s="3"/>
      <c r="H2" s="3" t="s">
        <v>18</v>
      </c>
      <c r="I2" s="77">
        <v>115</v>
      </c>
      <c r="J2" s="77">
        <v>1585</v>
      </c>
      <c r="K2" s="77">
        <v>1585</v>
      </c>
      <c r="L2" s="78">
        <v>2.33</v>
      </c>
      <c r="M2" s="79">
        <v>3693.05</v>
      </c>
    </row>
    <row r="3" spans="1:13">
      <c r="A3" s="83" t="s">
        <v>20</v>
      </c>
      <c r="B3" s="3" t="s">
        <v>20</v>
      </c>
      <c r="C3" s="3"/>
      <c r="D3" s="3"/>
      <c r="E3" s="3"/>
      <c r="F3" s="3"/>
      <c r="G3" s="3"/>
      <c r="H3" s="3" t="s">
        <v>18</v>
      </c>
      <c r="I3" s="77">
        <v>107</v>
      </c>
      <c r="J3" s="77">
        <v>1629</v>
      </c>
      <c r="K3" s="77">
        <v>1629</v>
      </c>
      <c r="L3" s="78">
        <v>2.33</v>
      </c>
      <c r="M3" s="79">
        <v>3795.57</v>
      </c>
    </row>
    <row r="4" spans="1:13">
      <c r="A4" s="83" t="s">
        <v>20</v>
      </c>
      <c r="B4" s="3" t="s">
        <v>20</v>
      </c>
      <c r="C4" s="3"/>
      <c r="D4" s="3"/>
      <c r="E4" s="3"/>
      <c r="F4" s="3"/>
      <c r="G4" s="3"/>
      <c r="H4" s="3" t="s">
        <v>18</v>
      </c>
      <c r="I4" s="77">
        <v>93</v>
      </c>
      <c r="J4" s="77">
        <v>1648</v>
      </c>
      <c r="K4" s="77">
        <v>1648</v>
      </c>
      <c r="L4" s="78">
        <v>2.33</v>
      </c>
      <c r="M4" s="79">
        <v>3839.84</v>
      </c>
    </row>
    <row r="5" spans="1:13">
      <c r="A5" s="83" t="s">
        <v>20</v>
      </c>
      <c r="B5" s="3" t="s">
        <v>20</v>
      </c>
      <c r="C5" s="3"/>
      <c r="D5" s="3"/>
      <c r="E5" s="3"/>
      <c r="F5" s="3"/>
      <c r="G5" s="3"/>
      <c r="H5" s="3" t="s">
        <v>18</v>
      </c>
      <c r="I5" s="77">
        <v>105</v>
      </c>
      <c r="J5" s="77">
        <v>1582</v>
      </c>
      <c r="K5" s="77">
        <v>1582</v>
      </c>
      <c r="L5" s="78">
        <v>2.33</v>
      </c>
      <c r="M5" s="79">
        <v>3686.06</v>
      </c>
    </row>
    <row r="6" spans="1:13">
      <c r="A6" s="83" t="s">
        <v>20</v>
      </c>
      <c r="B6" s="3" t="s">
        <v>20</v>
      </c>
      <c r="C6" s="3"/>
      <c r="D6" s="3"/>
      <c r="E6" s="3"/>
      <c r="F6" s="3"/>
      <c r="G6" s="3"/>
      <c r="H6" s="3" t="s">
        <v>18</v>
      </c>
      <c r="I6" s="77">
        <v>71</v>
      </c>
      <c r="J6" s="77">
        <v>1607</v>
      </c>
      <c r="K6" s="77">
        <v>1607</v>
      </c>
      <c r="L6" s="78">
        <v>2.33</v>
      </c>
      <c r="M6" s="79">
        <v>3744.31</v>
      </c>
    </row>
    <row r="7" spans="1:13">
      <c r="A7" s="83" t="s">
        <v>20</v>
      </c>
      <c r="B7" s="3" t="s">
        <v>20</v>
      </c>
      <c r="C7" s="3"/>
      <c r="D7" s="3"/>
      <c r="E7" s="3"/>
      <c r="F7" s="3"/>
      <c r="G7" s="3"/>
      <c r="H7" s="3" t="s">
        <v>18</v>
      </c>
      <c r="I7" s="77">
        <v>110</v>
      </c>
      <c r="J7" s="77">
        <v>2185</v>
      </c>
      <c r="K7" s="77">
        <v>2185</v>
      </c>
      <c r="L7" s="78">
        <v>2.33</v>
      </c>
      <c r="M7" s="79">
        <v>5091.05</v>
      </c>
    </row>
    <row r="8" spans="1:13" hidden="1">
      <c r="A8" s="83" t="s">
        <v>20</v>
      </c>
      <c r="B8" s="3" t="s">
        <v>20</v>
      </c>
      <c r="C8" s="3"/>
      <c r="D8" s="3"/>
      <c r="E8" s="3"/>
      <c r="F8" s="3"/>
      <c r="G8" s="3"/>
      <c r="H8" s="3" t="s">
        <v>18</v>
      </c>
      <c r="I8" s="77">
        <v>607</v>
      </c>
      <c r="J8" s="77">
        <v>10407</v>
      </c>
      <c r="K8" s="77">
        <v>10407</v>
      </c>
      <c r="L8" s="78">
        <v>4.5</v>
      </c>
      <c r="M8" s="79">
        <v>46831.5</v>
      </c>
    </row>
    <row r="9" spans="1:13" hidden="1">
      <c r="A9" s="83" t="s">
        <v>20</v>
      </c>
      <c r="B9" s="3" t="s">
        <v>20</v>
      </c>
      <c r="C9" s="3"/>
      <c r="D9" s="3"/>
      <c r="E9" s="3"/>
      <c r="F9" s="3"/>
      <c r="G9" s="3"/>
      <c r="H9" s="3" t="s">
        <v>18</v>
      </c>
      <c r="I9" s="77">
        <v>72</v>
      </c>
      <c r="J9" s="77">
        <v>940</v>
      </c>
      <c r="K9" s="77">
        <v>1500</v>
      </c>
      <c r="L9" s="78">
        <v>2.33</v>
      </c>
      <c r="M9" s="79">
        <v>3495</v>
      </c>
    </row>
    <row r="10" spans="1:13">
      <c r="A10" s="83" t="s">
        <v>20</v>
      </c>
      <c r="B10" s="3" t="s">
        <v>20</v>
      </c>
      <c r="C10" s="3"/>
      <c r="D10" s="3"/>
      <c r="E10" s="3"/>
      <c r="F10" s="3"/>
      <c r="G10" s="3"/>
      <c r="H10" s="3" t="s">
        <v>18</v>
      </c>
      <c r="I10" s="77">
        <v>154</v>
      </c>
      <c r="J10" s="77">
        <v>3458</v>
      </c>
      <c r="K10" s="77">
        <v>3458</v>
      </c>
      <c r="L10" s="78">
        <v>2.33</v>
      </c>
      <c r="M10" s="79">
        <v>8057.14</v>
      </c>
    </row>
    <row r="11" spans="1:13">
      <c r="A11" s="83" t="s">
        <v>20</v>
      </c>
      <c r="B11" s="3" t="s">
        <v>20</v>
      </c>
      <c r="C11" s="3"/>
      <c r="D11" s="3"/>
      <c r="E11" s="3"/>
      <c r="F11" s="3"/>
      <c r="G11" s="3"/>
      <c r="H11" s="3" t="s">
        <v>18</v>
      </c>
      <c r="I11" s="77">
        <v>181</v>
      </c>
      <c r="J11" s="77">
        <v>2525</v>
      </c>
      <c r="K11" s="77">
        <v>2525</v>
      </c>
      <c r="L11" s="78">
        <v>2.33</v>
      </c>
      <c r="M11" s="79">
        <v>5883.25</v>
      </c>
    </row>
    <row r="12" spans="1:13">
      <c r="A12" s="83" t="s">
        <v>20</v>
      </c>
      <c r="B12" s="3" t="s">
        <v>20</v>
      </c>
      <c r="C12" s="3"/>
      <c r="D12" s="3"/>
      <c r="E12" s="3"/>
      <c r="F12" s="3"/>
      <c r="G12" s="3"/>
      <c r="H12" s="3" t="s">
        <v>18</v>
      </c>
      <c r="I12" s="77">
        <v>81</v>
      </c>
      <c r="J12" s="77">
        <v>2690</v>
      </c>
      <c r="K12" s="77">
        <v>2690</v>
      </c>
      <c r="L12" s="78">
        <v>2.33</v>
      </c>
      <c r="M12" s="79">
        <v>6267.7</v>
      </c>
    </row>
    <row r="13" spans="1:13">
      <c r="A13" s="83" t="s">
        <v>20</v>
      </c>
      <c r="B13" s="3" t="s">
        <v>20</v>
      </c>
      <c r="C13" s="3"/>
      <c r="D13" s="3"/>
      <c r="E13" s="3"/>
      <c r="F13" s="3"/>
      <c r="G13" s="3"/>
      <c r="H13" s="3" t="s">
        <v>18</v>
      </c>
      <c r="I13" s="77">
        <v>453</v>
      </c>
      <c r="J13" s="77">
        <v>10176</v>
      </c>
      <c r="K13" s="77">
        <v>10176</v>
      </c>
      <c r="L13" s="78">
        <v>2.33</v>
      </c>
      <c r="M13" s="79">
        <v>23710.080000000002</v>
      </c>
    </row>
    <row r="14" spans="1:13">
      <c r="A14" s="83" t="s">
        <v>20</v>
      </c>
      <c r="B14" s="3" t="s">
        <v>20</v>
      </c>
      <c r="C14" s="3"/>
      <c r="D14" s="3"/>
      <c r="E14" s="3"/>
      <c r="F14" s="3"/>
      <c r="G14" s="3"/>
      <c r="H14" s="3" t="s">
        <v>18</v>
      </c>
      <c r="I14" s="77">
        <v>162</v>
      </c>
      <c r="J14" s="77">
        <v>2609</v>
      </c>
      <c r="K14" s="77">
        <v>2609</v>
      </c>
      <c r="L14" s="78">
        <v>2.33</v>
      </c>
      <c r="M14" s="79">
        <v>6078.97</v>
      </c>
    </row>
    <row r="15" spans="1:13">
      <c r="A15" s="83" t="s">
        <v>20</v>
      </c>
      <c r="B15" s="3" t="s">
        <v>20</v>
      </c>
      <c r="C15" s="3"/>
      <c r="D15" s="3"/>
      <c r="E15" s="3"/>
      <c r="F15" s="3"/>
      <c r="G15" s="3"/>
      <c r="H15" s="3" t="s">
        <v>18</v>
      </c>
      <c r="I15" s="77">
        <v>151</v>
      </c>
      <c r="J15" s="77">
        <v>2935</v>
      </c>
      <c r="K15" s="77">
        <v>2935</v>
      </c>
      <c r="L15" s="78">
        <v>2.33</v>
      </c>
      <c r="M15" s="79">
        <v>6838.55</v>
      </c>
    </row>
    <row r="16" spans="1:13">
      <c r="A16" s="83" t="s">
        <v>20</v>
      </c>
      <c r="B16" s="3" t="s">
        <v>20</v>
      </c>
      <c r="C16" s="3"/>
      <c r="D16" s="3"/>
      <c r="E16" s="3"/>
      <c r="F16" s="3"/>
      <c r="G16" s="3"/>
      <c r="H16" s="3" t="s">
        <v>18</v>
      </c>
      <c r="I16" s="77">
        <v>102</v>
      </c>
      <c r="J16" s="77">
        <v>2771</v>
      </c>
      <c r="K16" s="77">
        <v>2771</v>
      </c>
      <c r="L16" s="78">
        <v>2.33</v>
      </c>
      <c r="M16" s="79">
        <v>6456.43</v>
      </c>
    </row>
    <row r="17" spans="1:13">
      <c r="A17" s="83" t="s">
        <v>20</v>
      </c>
      <c r="B17" s="3" t="s">
        <v>20</v>
      </c>
      <c r="C17" s="3"/>
      <c r="D17" s="3"/>
      <c r="E17" s="3"/>
      <c r="F17" s="3"/>
      <c r="G17" s="3"/>
      <c r="H17" s="3" t="s">
        <v>18</v>
      </c>
      <c r="I17" s="77">
        <v>147</v>
      </c>
      <c r="J17" s="77">
        <v>3512</v>
      </c>
      <c r="K17" s="77">
        <v>3512</v>
      </c>
      <c r="L17" s="78">
        <v>2.33</v>
      </c>
      <c r="M17" s="79">
        <v>8182.96</v>
      </c>
    </row>
    <row r="18" spans="1:13">
      <c r="A18" s="83" t="s">
        <v>20</v>
      </c>
      <c r="B18" s="3" t="s">
        <v>20</v>
      </c>
      <c r="C18" s="3"/>
      <c r="D18" s="3"/>
      <c r="E18" s="3"/>
      <c r="F18" s="3"/>
      <c r="G18" s="3"/>
      <c r="H18" s="3" t="s">
        <v>18</v>
      </c>
      <c r="I18" s="77">
        <v>124</v>
      </c>
      <c r="J18" s="77">
        <v>2529</v>
      </c>
      <c r="K18" s="77">
        <v>2529</v>
      </c>
      <c r="L18" s="78">
        <v>2.33</v>
      </c>
      <c r="M18" s="79">
        <v>5892.5700000000006</v>
      </c>
    </row>
    <row r="19" spans="1:13">
      <c r="A19" s="83" t="s">
        <v>20</v>
      </c>
      <c r="B19" s="3" t="s">
        <v>20</v>
      </c>
      <c r="C19" s="3"/>
      <c r="D19" s="3"/>
      <c r="E19" s="3"/>
      <c r="F19" s="3"/>
      <c r="G19" s="3"/>
      <c r="H19" s="3" t="s">
        <v>18</v>
      </c>
      <c r="I19" s="77">
        <v>148</v>
      </c>
      <c r="J19" s="77">
        <v>2878</v>
      </c>
      <c r="K19" s="77">
        <v>2878</v>
      </c>
      <c r="L19" s="78">
        <v>2.33</v>
      </c>
      <c r="M19" s="79">
        <v>6705.74</v>
      </c>
    </row>
    <row r="20" spans="1:13">
      <c r="A20" s="83" t="s">
        <v>20</v>
      </c>
      <c r="B20" s="3" t="s">
        <v>20</v>
      </c>
      <c r="C20" s="3"/>
      <c r="D20" s="3"/>
      <c r="E20" s="3"/>
      <c r="F20" s="3"/>
      <c r="G20" s="3"/>
      <c r="H20" s="3" t="s">
        <v>18</v>
      </c>
      <c r="I20" s="77">
        <v>172</v>
      </c>
      <c r="J20" s="77">
        <v>2314</v>
      </c>
      <c r="K20" s="77">
        <v>2314</v>
      </c>
      <c r="L20" s="78">
        <v>2.33</v>
      </c>
      <c r="M20" s="79">
        <v>5391.62</v>
      </c>
    </row>
    <row r="21" spans="1:13">
      <c r="A21" s="83" t="s">
        <v>20</v>
      </c>
      <c r="B21" s="3" t="s">
        <v>20</v>
      </c>
      <c r="C21" s="3"/>
      <c r="D21" s="3"/>
      <c r="E21" s="3"/>
      <c r="F21" s="3"/>
      <c r="G21" s="3"/>
      <c r="H21" s="3" t="s">
        <v>18</v>
      </c>
      <c r="I21" s="77">
        <v>325</v>
      </c>
      <c r="J21" s="77">
        <v>4222</v>
      </c>
      <c r="K21" s="77">
        <v>4222</v>
      </c>
      <c r="L21" s="78">
        <v>2.33</v>
      </c>
      <c r="M21" s="79">
        <v>9837.26</v>
      </c>
    </row>
    <row r="22" spans="1:13" hidden="1">
      <c r="A22" s="83" t="s">
        <v>20</v>
      </c>
      <c r="B22" s="3" t="s">
        <v>20</v>
      </c>
      <c r="C22" s="3"/>
      <c r="D22" s="3"/>
      <c r="E22" s="3"/>
      <c r="F22" s="3"/>
      <c r="G22" s="3"/>
      <c r="H22" s="3" t="s">
        <v>19</v>
      </c>
      <c r="I22" s="77">
        <v>264</v>
      </c>
      <c r="J22" s="77">
        <v>4209</v>
      </c>
      <c r="K22" s="77">
        <v>4209</v>
      </c>
      <c r="L22" s="78">
        <v>2.33</v>
      </c>
      <c r="M22" s="79">
        <v>9806.9700000000012</v>
      </c>
    </row>
    <row r="23" spans="1:13">
      <c r="A23" s="83" t="s">
        <v>20</v>
      </c>
      <c r="B23" s="3" t="s">
        <v>20</v>
      </c>
      <c r="C23" s="3"/>
      <c r="D23" s="3"/>
      <c r="E23" s="3"/>
      <c r="F23" s="3"/>
      <c r="G23" s="3"/>
      <c r="H23" s="3" t="s">
        <v>18</v>
      </c>
      <c r="I23" s="77">
        <v>153</v>
      </c>
      <c r="J23" s="77">
        <v>2800</v>
      </c>
      <c r="K23" s="77">
        <v>2800</v>
      </c>
      <c r="L23" s="78">
        <v>2.33</v>
      </c>
      <c r="M23" s="79">
        <v>6524</v>
      </c>
    </row>
    <row r="24" spans="1:13" hidden="1">
      <c r="A24" s="83" t="s">
        <v>20</v>
      </c>
      <c r="B24" s="3" t="s">
        <v>20</v>
      </c>
      <c r="C24" s="3"/>
      <c r="D24" s="3"/>
      <c r="E24" s="3"/>
      <c r="F24" s="3"/>
      <c r="G24" s="3"/>
      <c r="H24" s="3" t="s">
        <v>18</v>
      </c>
      <c r="I24" s="77">
        <v>60</v>
      </c>
      <c r="J24" s="77">
        <v>1034</v>
      </c>
      <c r="K24" s="77">
        <v>1500</v>
      </c>
      <c r="L24" s="78">
        <v>2.33</v>
      </c>
      <c r="M24" s="79">
        <v>3495</v>
      </c>
    </row>
    <row r="25" spans="1:13">
      <c r="A25" s="83" t="s">
        <v>20</v>
      </c>
      <c r="B25" s="3" t="s">
        <v>20</v>
      </c>
      <c r="C25" s="3"/>
      <c r="D25" s="3"/>
      <c r="E25" s="3"/>
      <c r="F25" s="3"/>
      <c r="G25" s="3"/>
      <c r="H25" s="3" t="s">
        <v>18</v>
      </c>
      <c r="I25" s="77">
        <v>210</v>
      </c>
      <c r="J25" s="77">
        <v>4429</v>
      </c>
      <c r="K25" s="77">
        <v>4429</v>
      </c>
      <c r="L25" s="78">
        <v>2.33</v>
      </c>
      <c r="M25" s="79">
        <v>10319.57</v>
      </c>
    </row>
    <row r="26" spans="1:13">
      <c r="A26" s="83" t="s">
        <v>20</v>
      </c>
      <c r="B26" s="3" t="s">
        <v>20</v>
      </c>
      <c r="C26" s="3"/>
      <c r="D26" s="3"/>
      <c r="E26" s="3"/>
      <c r="F26" s="3"/>
      <c r="G26" s="3"/>
      <c r="H26" s="3" t="s">
        <v>18</v>
      </c>
      <c r="I26" s="77">
        <v>97</v>
      </c>
      <c r="J26" s="77">
        <v>1678</v>
      </c>
      <c r="K26" s="77">
        <v>1678</v>
      </c>
      <c r="L26" s="78">
        <v>2.33</v>
      </c>
      <c r="M26" s="79">
        <v>3909.7400000000002</v>
      </c>
    </row>
    <row r="27" spans="1:13" hidden="1">
      <c r="A27" s="83" t="s">
        <v>20</v>
      </c>
      <c r="B27" s="3" t="s">
        <v>20</v>
      </c>
      <c r="C27" s="3"/>
      <c r="D27" s="3"/>
      <c r="E27" s="3"/>
      <c r="F27" s="3"/>
      <c r="G27" s="3"/>
      <c r="H27" s="3" t="s">
        <v>19</v>
      </c>
      <c r="I27" s="77">
        <v>43</v>
      </c>
      <c r="J27" s="77">
        <v>716</v>
      </c>
      <c r="K27" s="77">
        <v>716</v>
      </c>
      <c r="L27" s="78">
        <v>4.5</v>
      </c>
      <c r="M27" s="79">
        <v>3222</v>
      </c>
    </row>
    <row r="28" spans="1:13" hidden="1">
      <c r="A28" s="83" t="s">
        <v>20</v>
      </c>
      <c r="B28" s="3" t="s">
        <v>20</v>
      </c>
      <c r="C28" s="3"/>
      <c r="D28" s="3"/>
      <c r="E28" s="3"/>
      <c r="F28" s="3"/>
      <c r="G28" s="3"/>
      <c r="H28" s="3" t="s">
        <v>18</v>
      </c>
      <c r="I28" s="77">
        <v>185</v>
      </c>
      <c r="J28" s="77">
        <v>2476</v>
      </c>
      <c r="K28" s="77">
        <v>2500</v>
      </c>
      <c r="L28" s="78">
        <v>2.33</v>
      </c>
      <c r="M28" s="79">
        <v>5825</v>
      </c>
    </row>
    <row r="29" spans="1:13">
      <c r="A29" s="83" t="s">
        <v>20</v>
      </c>
      <c r="B29" s="3" t="s">
        <v>20</v>
      </c>
      <c r="C29" s="3"/>
      <c r="D29" s="3"/>
      <c r="E29" s="3"/>
      <c r="F29" s="3"/>
      <c r="G29" s="3"/>
      <c r="H29" s="3" t="s">
        <v>18</v>
      </c>
      <c r="I29" s="77">
        <v>144</v>
      </c>
      <c r="J29" s="77">
        <v>2181</v>
      </c>
      <c r="K29" s="77">
        <v>2181</v>
      </c>
      <c r="L29" s="78">
        <v>2.33</v>
      </c>
      <c r="M29" s="79">
        <v>5081.7300000000005</v>
      </c>
    </row>
    <row r="30" spans="1:13">
      <c r="A30" s="83" t="s">
        <v>20</v>
      </c>
      <c r="B30" s="3" t="s">
        <v>20</v>
      </c>
      <c r="C30" s="3"/>
      <c r="D30" s="3"/>
      <c r="E30" s="3"/>
      <c r="F30" s="3"/>
      <c r="G30" s="3"/>
      <c r="H30" s="3" t="s">
        <v>18</v>
      </c>
      <c r="I30" s="77">
        <v>165</v>
      </c>
      <c r="J30" s="77">
        <v>3323</v>
      </c>
      <c r="K30" s="77">
        <v>3323</v>
      </c>
      <c r="L30" s="78">
        <v>2.33</v>
      </c>
      <c r="M30" s="79">
        <v>7742.59</v>
      </c>
    </row>
    <row r="31" spans="1:13">
      <c r="A31" s="83" t="s">
        <v>20</v>
      </c>
      <c r="B31" s="3" t="s">
        <v>20</v>
      </c>
      <c r="C31" s="3"/>
      <c r="D31" s="3"/>
      <c r="E31" s="3"/>
      <c r="F31" s="3"/>
      <c r="G31" s="3"/>
      <c r="H31" s="3" t="s">
        <v>18</v>
      </c>
      <c r="I31" s="77">
        <v>177</v>
      </c>
      <c r="J31" s="77">
        <v>2891</v>
      </c>
      <c r="K31" s="77">
        <v>2891</v>
      </c>
      <c r="L31" s="78">
        <v>2.33</v>
      </c>
      <c r="M31" s="79">
        <v>6736.0300000000007</v>
      </c>
    </row>
    <row r="32" spans="1:13">
      <c r="A32" s="83" t="s">
        <v>20</v>
      </c>
      <c r="B32" s="3" t="s">
        <v>20</v>
      </c>
      <c r="C32" s="3"/>
      <c r="D32" s="3"/>
      <c r="E32" s="3"/>
      <c r="F32" s="3"/>
      <c r="G32" s="3"/>
      <c r="H32" s="3" t="s">
        <v>18</v>
      </c>
      <c r="I32" s="77">
        <v>234</v>
      </c>
      <c r="J32" s="77">
        <v>2894</v>
      </c>
      <c r="K32" s="77">
        <v>2894</v>
      </c>
      <c r="L32" s="78">
        <v>2.33</v>
      </c>
      <c r="M32" s="79">
        <v>6743.02</v>
      </c>
    </row>
    <row r="33" spans="1:13">
      <c r="A33" s="83" t="s">
        <v>20</v>
      </c>
      <c r="B33" s="3" t="s">
        <v>20</v>
      </c>
      <c r="C33" s="3"/>
      <c r="D33" s="3"/>
      <c r="E33" s="3"/>
      <c r="F33" s="3"/>
      <c r="G33" s="3"/>
      <c r="H33" s="3" t="s">
        <v>18</v>
      </c>
      <c r="I33" s="77">
        <v>164</v>
      </c>
      <c r="J33" s="77">
        <v>3219</v>
      </c>
      <c r="K33" s="77">
        <v>3219</v>
      </c>
      <c r="L33" s="78">
        <v>2.33</v>
      </c>
      <c r="M33" s="79">
        <v>7500.27</v>
      </c>
    </row>
    <row r="34" spans="1:13">
      <c r="A34" s="83" t="s">
        <v>20</v>
      </c>
      <c r="B34" s="3" t="s">
        <v>20</v>
      </c>
      <c r="C34" s="3"/>
      <c r="D34" s="3"/>
      <c r="E34" s="3"/>
      <c r="F34" s="3"/>
      <c r="G34" s="3"/>
      <c r="H34" s="3" t="s">
        <v>18</v>
      </c>
      <c r="I34" s="77">
        <v>163</v>
      </c>
      <c r="J34" s="77">
        <v>2542</v>
      </c>
      <c r="K34" s="77">
        <v>2542</v>
      </c>
      <c r="L34" s="78">
        <v>2.33</v>
      </c>
      <c r="M34" s="79">
        <v>5922.8600000000006</v>
      </c>
    </row>
    <row r="35" spans="1:13">
      <c r="A35" s="83" t="s">
        <v>20</v>
      </c>
      <c r="B35" s="3" t="s">
        <v>20</v>
      </c>
      <c r="C35" s="3"/>
      <c r="D35" s="3"/>
      <c r="E35" s="3"/>
      <c r="F35" s="3"/>
      <c r="G35" s="3"/>
      <c r="H35" s="3" t="s">
        <v>18</v>
      </c>
      <c r="I35" s="77">
        <v>67</v>
      </c>
      <c r="J35" s="77">
        <v>1501</v>
      </c>
      <c r="K35" s="77">
        <v>1501</v>
      </c>
      <c r="L35" s="78">
        <v>2.33</v>
      </c>
      <c r="M35" s="79">
        <v>3497.33</v>
      </c>
    </row>
    <row r="36" spans="1:13" hidden="1">
      <c r="A36" s="83" t="s">
        <v>20</v>
      </c>
      <c r="B36" s="3" t="s">
        <v>20</v>
      </c>
      <c r="C36" s="3"/>
      <c r="D36" s="3"/>
      <c r="E36" s="3"/>
      <c r="F36" s="3"/>
      <c r="G36" s="3"/>
      <c r="H36" s="3" t="s">
        <v>18</v>
      </c>
      <c r="I36" s="77">
        <v>144</v>
      </c>
      <c r="J36" s="77">
        <v>2031</v>
      </c>
      <c r="K36" s="77">
        <v>2500</v>
      </c>
      <c r="L36" s="78">
        <v>2.33</v>
      </c>
      <c r="M36" s="79">
        <v>5825</v>
      </c>
    </row>
    <row r="37" spans="1:13">
      <c r="A37" s="83" t="s">
        <v>20</v>
      </c>
      <c r="B37" s="3" t="s">
        <v>20</v>
      </c>
      <c r="C37" s="3"/>
      <c r="D37" s="3"/>
      <c r="E37" s="3"/>
      <c r="F37" s="3"/>
      <c r="G37" s="3"/>
      <c r="H37" s="3" t="s">
        <v>18</v>
      </c>
      <c r="I37" s="77">
        <v>138</v>
      </c>
      <c r="J37" s="77">
        <v>2579</v>
      </c>
      <c r="K37" s="77">
        <v>2579</v>
      </c>
      <c r="L37" s="78">
        <v>2.33</v>
      </c>
      <c r="M37" s="79">
        <v>6009.0700000000006</v>
      </c>
    </row>
    <row r="38" spans="1:13">
      <c r="A38" s="83" t="s">
        <v>20</v>
      </c>
      <c r="B38" s="3" t="s">
        <v>20</v>
      </c>
      <c r="C38" s="3"/>
      <c r="D38" s="3"/>
      <c r="E38" s="3"/>
      <c r="F38" s="3"/>
      <c r="G38" s="3"/>
      <c r="H38" s="3" t="s">
        <v>18</v>
      </c>
      <c r="I38" s="77">
        <v>66</v>
      </c>
      <c r="J38" s="77">
        <v>1513</v>
      </c>
      <c r="K38" s="77">
        <v>1513</v>
      </c>
      <c r="L38" s="78">
        <v>2.33</v>
      </c>
      <c r="M38" s="79">
        <v>3525.29</v>
      </c>
    </row>
    <row r="39" spans="1:13" hidden="1">
      <c r="A39" s="83" t="s">
        <v>20</v>
      </c>
      <c r="B39" s="3" t="s">
        <v>20</v>
      </c>
      <c r="C39" s="3"/>
      <c r="D39" s="3"/>
      <c r="E39" s="3"/>
      <c r="F39" s="3"/>
      <c r="G39" s="3"/>
      <c r="H39" s="3" t="s">
        <v>18</v>
      </c>
      <c r="I39" s="77">
        <v>149</v>
      </c>
      <c r="J39" s="77">
        <v>2402</v>
      </c>
      <c r="K39" s="77">
        <v>2500</v>
      </c>
      <c r="L39" s="78">
        <v>2.33</v>
      </c>
      <c r="M39" s="79">
        <v>5825</v>
      </c>
    </row>
    <row r="40" spans="1:13" hidden="1">
      <c r="A40" s="83" t="s">
        <v>20</v>
      </c>
      <c r="B40" s="3" t="s">
        <v>20</v>
      </c>
      <c r="C40" s="3"/>
      <c r="D40" s="3"/>
      <c r="E40" s="3"/>
      <c r="F40" s="3"/>
      <c r="G40" s="3"/>
      <c r="H40" s="3" t="s">
        <v>18</v>
      </c>
      <c r="I40" s="77">
        <v>100</v>
      </c>
      <c r="J40" s="77">
        <v>1468</v>
      </c>
      <c r="K40" s="77">
        <v>1500</v>
      </c>
      <c r="L40" s="78">
        <v>2.33</v>
      </c>
      <c r="M40" s="79">
        <v>3495</v>
      </c>
    </row>
    <row r="41" spans="1:13">
      <c r="A41" s="83" t="s">
        <v>20</v>
      </c>
      <c r="B41" s="3" t="s">
        <v>20</v>
      </c>
      <c r="C41" s="3"/>
      <c r="D41" s="3"/>
      <c r="E41" s="3"/>
      <c r="F41" s="3"/>
      <c r="G41" s="3"/>
      <c r="H41" s="3" t="s">
        <v>18</v>
      </c>
      <c r="I41" s="77">
        <v>78</v>
      </c>
      <c r="J41" s="77">
        <v>1562</v>
      </c>
      <c r="K41" s="77">
        <v>1562</v>
      </c>
      <c r="L41" s="78">
        <v>2.33</v>
      </c>
      <c r="M41" s="79">
        <v>3639.46</v>
      </c>
    </row>
    <row r="42" spans="1:13">
      <c r="A42" s="83" t="s">
        <v>20</v>
      </c>
      <c r="B42" s="3" t="s">
        <v>20</v>
      </c>
      <c r="C42" s="3"/>
      <c r="D42" s="3"/>
      <c r="E42" s="3"/>
      <c r="F42" s="3"/>
      <c r="G42" s="3"/>
      <c r="H42" s="3" t="s">
        <v>18</v>
      </c>
      <c r="I42" s="77">
        <v>119</v>
      </c>
      <c r="J42" s="77">
        <v>1558</v>
      </c>
      <c r="K42" s="77">
        <v>1558</v>
      </c>
      <c r="L42" s="78">
        <v>2.33</v>
      </c>
      <c r="M42" s="79">
        <v>3630.1400000000003</v>
      </c>
    </row>
    <row r="43" spans="1:13" hidden="1">
      <c r="A43" s="83" t="s">
        <v>20</v>
      </c>
      <c r="B43" s="3" t="s">
        <v>20</v>
      </c>
      <c r="C43" s="3"/>
      <c r="D43" s="3"/>
      <c r="E43" s="3"/>
      <c r="F43" s="3"/>
      <c r="G43" s="3"/>
      <c r="H43" s="3" t="s">
        <v>18</v>
      </c>
      <c r="I43" s="77">
        <v>102</v>
      </c>
      <c r="J43" s="77">
        <v>1442</v>
      </c>
      <c r="K43" s="77">
        <v>1500</v>
      </c>
      <c r="L43" s="78">
        <v>2.33</v>
      </c>
      <c r="M43" s="79">
        <v>3495</v>
      </c>
    </row>
    <row r="44" spans="1:13">
      <c r="A44" s="83" t="s">
        <v>20</v>
      </c>
      <c r="B44" s="3" t="s">
        <v>20</v>
      </c>
      <c r="C44" s="3"/>
      <c r="D44" s="3"/>
      <c r="E44" s="3"/>
      <c r="F44" s="3"/>
      <c r="G44" s="3"/>
      <c r="H44" s="3" t="s">
        <v>18</v>
      </c>
      <c r="I44" s="77">
        <v>118</v>
      </c>
      <c r="J44" s="77">
        <v>2843</v>
      </c>
      <c r="K44" s="77">
        <v>2843</v>
      </c>
      <c r="L44" s="78">
        <v>2.33</v>
      </c>
      <c r="M44" s="79">
        <v>6624.1900000000005</v>
      </c>
    </row>
    <row r="45" spans="1:13">
      <c r="A45" s="83" t="s">
        <v>20</v>
      </c>
      <c r="B45" s="3" t="s">
        <v>20</v>
      </c>
      <c r="C45" s="3"/>
      <c r="D45" s="3"/>
      <c r="E45" s="3"/>
      <c r="F45" s="3"/>
      <c r="G45" s="3"/>
      <c r="H45" s="3" t="s">
        <v>18</v>
      </c>
      <c r="I45" s="77">
        <v>100</v>
      </c>
      <c r="J45" s="77">
        <v>5020</v>
      </c>
      <c r="K45" s="77">
        <v>5020</v>
      </c>
      <c r="L45" s="78">
        <v>2.33</v>
      </c>
      <c r="M45" s="79">
        <v>11696.6</v>
      </c>
    </row>
    <row r="46" spans="1:13">
      <c r="A46" s="83" t="s">
        <v>20</v>
      </c>
      <c r="B46" s="3" t="s">
        <v>20</v>
      </c>
      <c r="C46" s="3"/>
      <c r="D46" s="3"/>
      <c r="E46" s="3"/>
      <c r="F46" s="3"/>
      <c r="G46" s="3"/>
      <c r="H46" s="3" t="s">
        <v>18</v>
      </c>
      <c r="I46" s="77">
        <v>230</v>
      </c>
      <c r="J46" s="77">
        <v>4935</v>
      </c>
      <c r="K46" s="77">
        <v>4935</v>
      </c>
      <c r="L46" s="78">
        <v>2.33</v>
      </c>
      <c r="M46" s="79">
        <v>11498.550000000001</v>
      </c>
    </row>
    <row r="47" spans="1:13">
      <c r="A47" s="83" t="s">
        <v>20</v>
      </c>
      <c r="B47" s="3" t="s">
        <v>20</v>
      </c>
      <c r="C47" s="3"/>
      <c r="D47" s="3"/>
      <c r="E47" s="3"/>
      <c r="F47" s="3"/>
      <c r="G47" s="3"/>
      <c r="H47" s="3" t="s">
        <v>18</v>
      </c>
      <c r="I47" s="77">
        <v>173</v>
      </c>
      <c r="J47" s="77">
        <v>2621</v>
      </c>
      <c r="K47" s="77">
        <v>2621</v>
      </c>
      <c r="L47" s="78">
        <v>2.33</v>
      </c>
      <c r="M47" s="79">
        <v>6106.93</v>
      </c>
    </row>
    <row r="48" spans="1:13">
      <c r="A48" s="83" t="s">
        <v>20</v>
      </c>
      <c r="B48" s="3" t="s">
        <v>20</v>
      </c>
      <c r="C48" s="3"/>
      <c r="D48" s="3"/>
      <c r="E48" s="3"/>
      <c r="F48" s="3"/>
      <c r="G48" s="3"/>
      <c r="H48" s="3" t="s">
        <v>18</v>
      </c>
      <c r="I48" s="77">
        <v>152</v>
      </c>
      <c r="J48" s="77">
        <v>3715</v>
      </c>
      <c r="K48" s="77">
        <v>3715</v>
      </c>
      <c r="L48" s="78">
        <v>2.33</v>
      </c>
      <c r="M48" s="79">
        <v>8655.9500000000007</v>
      </c>
    </row>
    <row r="49" spans="1:13">
      <c r="A49" s="83" t="s">
        <v>20</v>
      </c>
      <c r="B49" s="3" t="s">
        <v>20</v>
      </c>
      <c r="C49" s="3"/>
      <c r="D49" s="3"/>
      <c r="E49" s="3"/>
      <c r="F49" s="3"/>
      <c r="G49" s="3"/>
      <c r="H49" s="3" t="s">
        <v>18</v>
      </c>
      <c r="I49" s="77">
        <v>39</v>
      </c>
      <c r="J49" s="77">
        <v>4195</v>
      </c>
      <c r="K49" s="77">
        <v>4195</v>
      </c>
      <c r="L49" s="78">
        <v>2.33</v>
      </c>
      <c r="M49" s="79">
        <v>9774.35</v>
      </c>
    </row>
    <row r="50" spans="1:13">
      <c r="A50" s="83" t="s">
        <v>20</v>
      </c>
      <c r="B50" s="3" t="s">
        <v>20</v>
      </c>
      <c r="C50" s="3"/>
      <c r="D50" s="3"/>
      <c r="E50" s="3"/>
      <c r="F50" s="3"/>
      <c r="G50" s="3"/>
      <c r="H50" s="3" t="s">
        <v>18</v>
      </c>
      <c r="I50" s="77">
        <v>275</v>
      </c>
      <c r="J50" s="77">
        <v>4622</v>
      </c>
      <c r="K50" s="77">
        <v>4622</v>
      </c>
      <c r="L50" s="78">
        <v>2.33</v>
      </c>
      <c r="M50" s="79">
        <v>10769.26</v>
      </c>
    </row>
    <row r="51" spans="1:13" hidden="1">
      <c r="A51" s="83" t="s">
        <v>20</v>
      </c>
      <c r="B51" s="3" t="s">
        <v>20</v>
      </c>
      <c r="C51" s="3"/>
      <c r="D51" s="3"/>
      <c r="E51" s="3"/>
      <c r="F51" s="3"/>
      <c r="G51" s="3"/>
      <c r="H51" s="3" t="s">
        <v>18</v>
      </c>
      <c r="I51" s="77">
        <v>197</v>
      </c>
      <c r="J51" s="77">
        <v>2478</v>
      </c>
      <c r="K51" s="77">
        <v>2500</v>
      </c>
      <c r="L51" s="78">
        <v>2.33</v>
      </c>
      <c r="M51" s="79">
        <v>5825</v>
      </c>
    </row>
    <row r="52" spans="1:13">
      <c r="A52" s="83" t="s">
        <v>20</v>
      </c>
      <c r="B52" s="3" t="s">
        <v>20</v>
      </c>
      <c r="C52" s="3"/>
      <c r="D52" s="3"/>
      <c r="E52" s="3"/>
      <c r="F52" s="3"/>
      <c r="G52" s="3"/>
      <c r="H52" s="3" t="s">
        <v>18</v>
      </c>
      <c r="I52" s="77">
        <v>206</v>
      </c>
      <c r="J52" s="77">
        <v>3642</v>
      </c>
      <c r="K52" s="77">
        <v>3642</v>
      </c>
      <c r="L52" s="78">
        <v>2.33</v>
      </c>
      <c r="M52" s="79">
        <v>8485.86</v>
      </c>
    </row>
    <row r="53" spans="1:13">
      <c r="A53" s="83" t="s">
        <v>20</v>
      </c>
      <c r="B53" s="3" t="s">
        <v>20</v>
      </c>
      <c r="C53" s="3"/>
      <c r="D53" s="3"/>
      <c r="E53" s="3"/>
      <c r="F53" s="3"/>
      <c r="G53" s="3"/>
      <c r="H53" s="3" t="s">
        <v>18</v>
      </c>
      <c r="I53" s="77">
        <v>93</v>
      </c>
      <c r="J53" s="77">
        <v>1559</v>
      </c>
      <c r="K53" s="77">
        <v>1559</v>
      </c>
      <c r="L53" s="78">
        <v>2.33</v>
      </c>
      <c r="M53" s="79">
        <v>3632.4700000000003</v>
      </c>
    </row>
    <row r="54" spans="1:13">
      <c r="A54" s="83" t="s">
        <v>20</v>
      </c>
      <c r="B54" s="3" t="s">
        <v>20</v>
      </c>
      <c r="C54" s="3"/>
      <c r="D54" s="3"/>
      <c r="E54" s="3"/>
      <c r="F54" s="3"/>
      <c r="G54" s="3"/>
      <c r="H54" s="3" t="s">
        <v>18</v>
      </c>
      <c r="I54" s="77">
        <v>112</v>
      </c>
      <c r="J54" s="77">
        <v>2659</v>
      </c>
      <c r="K54" s="77">
        <v>2659</v>
      </c>
      <c r="L54" s="78">
        <v>2.33</v>
      </c>
      <c r="M54" s="79">
        <v>6195.47</v>
      </c>
    </row>
    <row r="55" spans="1:13">
      <c r="A55" s="83" t="s">
        <v>20</v>
      </c>
      <c r="B55" s="3" t="s">
        <v>20</v>
      </c>
      <c r="C55" s="3"/>
      <c r="D55" s="3"/>
      <c r="E55" s="3"/>
      <c r="F55" s="3"/>
      <c r="G55" s="3"/>
      <c r="H55" s="3" t="s">
        <v>18</v>
      </c>
      <c r="I55" s="77">
        <v>94</v>
      </c>
      <c r="J55" s="77">
        <v>1510</v>
      </c>
      <c r="K55" s="77">
        <v>1510</v>
      </c>
      <c r="L55" s="78">
        <v>2.33</v>
      </c>
      <c r="M55" s="79">
        <v>3518.3</v>
      </c>
    </row>
    <row r="56" spans="1:13">
      <c r="A56" s="83" t="s">
        <v>20</v>
      </c>
      <c r="B56" s="3" t="s">
        <v>20</v>
      </c>
      <c r="C56" s="3"/>
      <c r="D56" s="3"/>
      <c r="E56" s="3"/>
      <c r="F56" s="3"/>
      <c r="G56" s="3"/>
      <c r="H56" s="3" t="s">
        <v>18</v>
      </c>
      <c r="I56" s="77">
        <v>130</v>
      </c>
      <c r="J56" s="77">
        <v>2559</v>
      </c>
      <c r="K56" s="77">
        <v>2559</v>
      </c>
      <c r="L56" s="78">
        <v>2.33</v>
      </c>
      <c r="M56" s="79">
        <v>5962.47</v>
      </c>
    </row>
    <row r="57" spans="1:13">
      <c r="A57" s="83" t="s">
        <v>20</v>
      </c>
      <c r="B57" s="3" t="s">
        <v>20</v>
      </c>
      <c r="C57" s="3"/>
      <c r="D57" s="3"/>
      <c r="E57" s="3"/>
      <c r="F57" s="3"/>
      <c r="G57" s="3"/>
      <c r="H57" s="3" t="s">
        <v>18</v>
      </c>
      <c r="I57" s="77">
        <v>145</v>
      </c>
      <c r="J57" s="77">
        <v>3512</v>
      </c>
      <c r="K57" s="77">
        <v>3512</v>
      </c>
      <c r="L57" s="78">
        <v>2.33</v>
      </c>
      <c r="M57" s="79">
        <v>8182.96</v>
      </c>
    </row>
    <row r="58" spans="1:13">
      <c r="A58" s="83" t="s">
        <v>20</v>
      </c>
      <c r="B58" s="3" t="s">
        <v>20</v>
      </c>
      <c r="C58" s="3"/>
      <c r="D58" s="3"/>
      <c r="E58" s="3"/>
      <c r="F58" s="3"/>
      <c r="G58" s="3"/>
      <c r="H58" s="3" t="s">
        <v>18</v>
      </c>
      <c r="I58" s="77">
        <v>91</v>
      </c>
      <c r="J58" s="77">
        <v>2579</v>
      </c>
      <c r="K58" s="77">
        <v>2579</v>
      </c>
      <c r="L58" s="78">
        <v>2.33</v>
      </c>
      <c r="M58" s="79">
        <v>6009.0700000000006</v>
      </c>
    </row>
    <row r="59" spans="1:13">
      <c r="A59" s="83" t="s">
        <v>20</v>
      </c>
      <c r="B59" s="3" t="s">
        <v>20</v>
      </c>
      <c r="C59" s="3"/>
      <c r="D59" s="3"/>
      <c r="E59" s="3"/>
      <c r="F59" s="3"/>
      <c r="G59" s="3"/>
      <c r="H59" s="3" t="s">
        <v>18</v>
      </c>
      <c r="I59" s="77">
        <v>217</v>
      </c>
      <c r="J59" s="77">
        <v>4587</v>
      </c>
      <c r="K59" s="77">
        <v>4587</v>
      </c>
      <c r="L59" s="78">
        <v>2.33</v>
      </c>
      <c r="M59" s="79">
        <v>10687.710000000001</v>
      </c>
    </row>
    <row r="60" spans="1:13">
      <c r="A60" s="83" t="s">
        <v>20</v>
      </c>
      <c r="B60" s="3" t="s">
        <v>20</v>
      </c>
      <c r="C60" s="3"/>
      <c r="D60" s="3"/>
      <c r="E60" s="3"/>
      <c r="F60" s="3"/>
      <c r="G60" s="3"/>
      <c r="H60" s="3" t="s">
        <v>18</v>
      </c>
      <c r="I60" s="77">
        <v>74</v>
      </c>
      <c r="J60" s="77">
        <v>1541</v>
      </c>
      <c r="K60" s="77">
        <v>1541</v>
      </c>
      <c r="L60" s="78">
        <v>2.33</v>
      </c>
      <c r="M60" s="79">
        <v>3590.53</v>
      </c>
    </row>
    <row r="61" spans="1:13" hidden="1">
      <c r="A61" s="83" t="s">
        <v>20</v>
      </c>
      <c r="B61" s="3" t="s">
        <v>20</v>
      </c>
      <c r="C61" s="3"/>
      <c r="D61" s="3"/>
      <c r="E61" s="3"/>
      <c r="F61" s="3"/>
      <c r="G61" s="3"/>
      <c r="H61" s="3" t="s">
        <v>18</v>
      </c>
      <c r="I61" s="77">
        <v>61</v>
      </c>
      <c r="J61" s="77">
        <v>2471</v>
      </c>
      <c r="K61" s="77">
        <v>2500</v>
      </c>
      <c r="L61" s="78">
        <v>2.33</v>
      </c>
      <c r="M61" s="79">
        <v>5825</v>
      </c>
    </row>
    <row r="62" spans="1:13">
      <c r="A62" s="83" t="s">
        <v>20</v>
      </c>
      <c r="B62" s="3" t="s">
        <v>20</v>
      </c>
      <c r="C62" s="3"/>
      <c r="D62" s="3"/>
      <c r="E62" s="3"/>
      <c r="F62" s="3"/>
      <c r="G62" s="3"/>
      <c r="H62" s="3" t="s">
        <v>18</v>
      </c>
      <c r="I62" s="77">
        <v>97</v>
      </c>
      <c r="J62" s="77">
        <v>1541</v>
      </c>
      <c r="K62" s="77">
        <v>1541</v>
      </c>
      <c r="L62" s="78">
        <v>2.33</v>
      </c>
      <c r="M62" s="79">
        <v>3590.53</v>
      </c>
    </row>
    <row r="63" spans="1:13">
      <c r="A63" s="83" t="s">
        <v>20</v>
      </c>
      <c r="B63" s="3" t="s">
        <v>20</v>
      </c>
      <c r="C63" s="3"/>
      <c r="D63" s="3"/>
      <c r="E63" s="3"/>
      <c r="F63" s="3"/>
      <c r="G63" s="3"/>
      <c r="H63" s="3" t="s">
        <v>18</v>
      </c>
      <c r="I63" s="77">
        <v>83</v>
      </c>
      <c r="J63" s="77">
        <v>1505</v>
      </c>
      <c r="K63" s="77">
        <v>1505</v>
      </c>
      <c r="L63" s="78">
        <v>2.33</v>
      </c>
      <c r="M63" s="79">
        <v>3506.65</v>
      </c>
    </row>
    <row r="64" spans="1:13">
      <c r="A64" s="83" t="s">
        <v>20</v>
      </c>
      <c r="B64" s="3" t="s">
        <v>20</v>
      </c>
      <c r="C64" s="3"/>
      <c r="D64" s="3"/>
      <c r="E64" s="3"/>
      <c r="F64" s="3"/>
      <c r="G64" s="3"/>
      <c r="H64" s="3" t="s">
        <v>18</v>
      </c>
      <c r="I64" s="77">
        <v>58</v>
      </c>
      <c r="J64" s="77">
        <v>1503</v>
      </c>
      <c r="K64" s="77">
        <v>1503</v>
      </c>
      <c r="L64" s="78">
        <v>2.33</v>
      </c>
      <c r="M64" s="79">
        <v>3501.9900000000002</v>
      </c>
    </row>
    <row r="65" spans="1:13">
      <c r="A65" s="83" t="s">
        <v>20</v>
      </c>
      <c r="B65" s="3" t="s">
        <v>20</v>
      </c>
      <c r="C65" s="3"/>
      <c r="D65" s="3"/>
      <c r="E65" s="3"/>
      <c r="F65" s="3"/>
      <c r="G65" s="3"/>
      <c r="H65" s="3" t="s">
        <v>18</v>
      </c>
      <c r="I65" s="77">
        <v>94</v>
      </c>
      <c r="J65" s="77">
        <v>1644</v>
      </c>
      <c r="K65" s="77">
        <v>1644</v>
      </c>
      <c r="L65" s="78">
        <v>2.33</v>
      </c>
      <c r="M65" s="79">
        <v>3830.52</v>
      </c>
    </row>
    <row r="66" spans="1:13">
      <c r="A66" s="83" t="s">
        <v>20</v>
      </c>
      <c r="B66" s="3" t="s">
        <v>20</v>
      </c>
      <c r="C66" s="3"/>
      <c r="D66" s="3"/>
      <c r="E66" s="3"/>
      <c r="F66" s="3"/>
      <c r="G66" s="3"/>
      <c r="H66" s="3" t="s">
        <v>18</v>
      </c>
      <c r="I66" s="77">
        <v>112</v>
      </c>
      <c r="J66" s="77">
        <v>1610</v>
      </c>
      <c r="K66" s="77">
        <v>1610</v>
      </c>
      <c r="L66" s="78">
        <v>2.33</v>
      </c>
      <c r="M66" s="79">
        <v>3751.3</v>
      </c>
    </row>
    <row r="67" spans="1:13">
      <c r="A67" s="83" t="s">
        <v>20</v>
      </c>
      <c r="B67" s="3" t="s">
        <v>20</v>
      </c>
      <c r="C67" s="3"/>
      <c r="D67" s="3"/>
      <c r="E67" s="3"/>
      <c r="F67" s="3"/>
      <c r="G67" s="3"/>
      <c r="H67" s="3" t="s">
        <v>18</v>
      </c>
      <c r="I67" s="77">
        <v>167</v>
      </c>
      <c r="J67" s="77">
        <v>2962</v>
      </c>
      <c r="K67" s="77">
        <v>2962</v>
      </c>
      <c r="L67" s="78">
        <v>2.33</v>
      </c>
      <c r="M67" s="79">
        <v>6901.46</v>
      </c>
    </row>
    <row r="68" spans="1:13">
      <c r="A68" s="83" t="s">
        <v>20</v>
      </c>
      <c r="B68" s="3" t="s">
        <v>20</v>
      </c>
      <c r="C68" s="3"/>
      <c r="D68" s="3"/>
      <c r="E68" s="3"/>
      <c r="F68" s="3"/>
      <c r="G68" s="3"/>
      <c r="H68" s="3" t="s">
        <v>18</v>
      </c>
      <c r="I68" s="77">
        <v>153</v>
      </c>
      <c r="J68" s="77">
        <v>2644</v>
      </c>
      <c r="K68" s="77">
        <v>2644</v>
      </c>
      <c r="L68" s="78">
        <v>2.33</v>
      </c>
      <c r="M68" s="79">
        <v>6160.52</v>
      </c>
    </row>
    <row r="69" spans="1:13">
      <c r="A69" s="83" t="s">
        <v>20</v>
      </c>
      <c r="B69" s="3" t="s">
        <v>20</v>
      </c>
      <c r="C69" s="3"/>
      <c r="D69" s="3"/>
      <c r="E69" s="3"/>
      <c r="F69" s="3"/>
      <c r="G69" s="3"/>
      <c r="H69" s="3" t="s">
        <v>18</v>
      </c>
      <c r="I69" s="77">
        <v>81</v>
      </c>
      <c r="J69" s="77">
        <v>2803</v>
      </c>
      <c r="K69" s="77">
        <v>2803</v>
      </c>
      <c r="L69" s="78">
        <v>2.33</v>
      </c>
      <c r="M69" s="79">
        <v>6530.99</v>
      </c>
    </row>
    <row r="70" spans="1:13">
      <c r="A70" s="83" t="s">
        <v>20</v>
      </c>
      <c r="B70" s="3" t="s">
        <v>20</v>
      </c>
      <c r="C70" s="3"/>
      <c r="D70" s="3"/>
      <c r="E70" s="3"/>
      <c r="F70" s="3"/>
      <c r="G70" s="3"/>
      <c r="H70" s="3" t="s">
        <v>18</v>
      </c>
      <c r="I70" s="77">
        <v>205</v>
      </c>
      <c r="J70" s="77">
        <v>4623</v>
      </c>
      <c r="K70" s="77">
        <v>4623</v>
      </c>
      <c r="L70" s="78">
        <v>2.33</v>
      </c>
      <c r="M70" s="79">
        <v>10771.59</v>
      </c>
    </row>
    <row r="71" spans="1:13">
      <c r="A71" s="83" t="s">
        <v>20</v>
      </c>
      <c r="B71" s="3" t="s">
        <v>20</v>
      </c>
      <c r="C71" s="3"/>
      <c r="D71" s="3"/>
      <c r="E71" s="3"/>
      <c r="F71" s="3"/>
      <c r="G71" s="3"/>
      <c r="H71" s="3" t="s">
        <v>18</v>
      </c>
      <c r="I71" s="77">
        <v>171</v>
      </c>
      <c r="J71" s="77">
        <v>2851</v>
      </c>
      <c r="K71" s="77">
        <v>2851</v>
      </c>
      <c r="L71" s="78">
        <v>2.33</v>
      </c>
      <c r="M71" s="79">
        <v>6642.83</v>
      </c>
    </row>
    <row r="72" spans="1:13">
      <c r="A72" s="83" t="s">
        <v>20</v>
      </c>
      <c r="B72" s="3" t="s">
        <v>20</v>
      </c>
      <c r="C72" s="3"/>
      <c r="D72" s="3"/>
      <c r="E72" s="3"/>
      <c r="F72" s="3"/>
      <c r="G72" s="3"/>
      <c r="H72" s="3" t="s">
        <v>18</v>
      </c>
      <c r="I72" s="77">
        <v>85</v>
      </c>
      <c r="J72" s="77">
        <v>2968</v>
      </c>
      <c r="K72" s="77">
        <v>2968</v>
      </c>
      <c r="L72" s="78">
        <v>2.33</v>
      </c>
      <c r="M72" s="79">
        <v>6915.4400000000005</v>
      </c>
    </row>
    <row r="73" spans="1:13">
      <c r="A73" s="83" t="s">
        <v>20</v>
      </c>
      <c r="B73" s="3" t="s">
        <v>20</v>
      </c>
      <c r="C73" s="3"/>
      <c r="D73" s="3"/>
      <c r="E73" s="3"/>
      <c r="F73" s="3"/>
      <c r="G73" s="3"/>
      <c r="H73" s="3" t="s">
        <v>18</v>
      </c>
      <c r="I73" s="77">
        <v>151</v>
      </c>
      <c r="J73" s="77">
        <v>2546</v>
      </c>
      <c r="K73" s="77">
        <v>2546</v>
      </c>
      <c r="L73" s="78">
        <v>2.33</v>
      </c>
      <c r="M73" s="79">
        <v>5932.18</v>
      </c>
    </row>
    <row r="74" spans="1:13">
      <c r="A74" s="83" t="s">
        <v>20</v>
      </c>
      <c r="B74" s="3" t="s">
        <v>20</v>
      </c>
      <c r="C74" s="3"/>
      <c r="D74" s="3"/>
      <c r="E74" s="3"/>
      <c r="F74" s="3"/>
      <c r="G74" s="3"/>
      <c r="H74" s="3" t="s">
        <v>18</v>
      </c>
      <c r="I74" s="77">
        <v>188</v>
      </c>
      <c r="J74" s="77">
        <v>2681</v>
      </c>
      <c r="K74" s="77">
        <v>2681</v>
      </c>
      <c r="L74" s="78">
        <v>2.33</v>
      </c>
      <c r="M74" s="79">
        <v>6246.7300000000005</v>
      </c>
    </row>
    <row r="75" spans="1:13" hidden="1">
      <c r="A75" s="83" t="s">
        <v>20</v>
      </c>
      <c r="B75" s="3" t="s">
        <v>20</v>
      </c>
      <c r="C75" s="3"/>
      <c r="D75" s="3"/>
      <c r="E75" s="3"/>
      <c r="F75" s="3"/>
      <c r="G75" s="3"/>
      <c r="H75" s="3" t="s">
        <v>18</v>
      </c>
      <c r="I75" s="77">
        <v>79</v>
      </c>
      <c r="J75" s="77">
        <v>2256</v>
      </c>
      <c r="K75" s="77">
        <v>2500</v>
      </c>
      <c r="L75" s="78">
        <v>2.33</v>
      </c>
      <c r="M75" s="79">
        <v>5825</v>
      </c>
    </row>
    <row r="76" spans="1:13">
      <c r="A76" s="83" t="s">
        <v>20</v>
      </c>
      <c r="B76" s="3" t="s">
        <v>20</v>
      </c>
      <c r="C76" s="3"/>
      <c r="D76" s="3"/>
      <c r="E76" s="3"/>
      <c r="F76" s="3"/>
      <c r="G76" s="3"/>
      <c r="H76" s="3" t="s">
        <v>18</v>
      </c>
      <c r="I76" s="77">
        <v>84</v>
      </c>
      <c r="J76" s="77">
        <v>2606</v>
      </c>
      <c r="K76" s="77">
        <v>2606</v>
      </c>
      <c r="L76" s="78">
        <v>2.33</v>
      </c>
      <c r="M76" s="79">
        <v>6071.9800000000005</v>
      </c>
    </row>
    <row r="77" spans="1:13">
      <c r="A77" s="83" t="s">
        <v>20</v>
      </c>
      <c r="B77" s="3" t="s">
        <v>20</v>
      </c>
      <c r="C77" s="3"/>
      <c r="D77" s="3"/>
      <c r="E77" s="3"/>
      <c r="F77" s="3"/>
      <c r="G77" s="3"/>
      <c r="H77" s="3" t="s">
        <v>18</v>
      </c>
      <c r="I77" s="77">
        <v>81</v>
      </c>
      <c r="J77" s="77">
        <v>2539</v>
      </c>
      <c r="K77" s="77">
        <v>2539</v>
      </c>
      <c r="L77" s="78">
        <v>2.33</v>
      </c>
      <c r="M77" s="79">
        <v>5915.87</v>
      </c>
    </row>
    <row r="78" spans="1:13" hidden="1">
      <c r="A78" s="83" t="s">
        <v>20</v>
      </c>
      <c r="B78" s="3" t="s">
        <v>20</v>
      </c>
      <c r="C78" s="3"/>
      <c r="D78" s="3"/>
      <c r="E78" s="3"/>
      <c r="F78" s="3"/>
      <c r="G78" s="3"/>
      <c r="H78" s="3" t="s">
        <v>18</v>
      </c>
      <c r="I78" s="77">
        <v>88</v>
      </c>
      <c r="J78" s="77">
        <v>1395</v>
      </c>
      <c r="K78" s="77">
        <v>1500</v>
      </c>
      <c r="L78" s="78">
        <v>2.33</v>
      </c>
      <c r="M78" s="79">
        <v>3495</v>
      </c>
    </row>
    <row r="79" spans="1:13">
      <c r="A79" s="83" t="s">
        <v>20</v>
      </c>
      <c r="B79" s="3" t="s">
        <v>20</v>
      </c>
      <c r="C79" s="3"/>
      <c r="D79" s="3"/>
      <c r="E79" s="3"/>
      <c r="F79" s="3"/>
      <c r="G79" s="3"/>
      <c r="H79" s="3" t="s">
        <v>18</v>
      </c>
      <c r="I79" s="77">
        <v>153</v>
      </c>
      <c r="J79" s="77">
        <v>2952</v>
      </c>
      <c r="K79" s="77">
        <v>2952</v>
      </c>
      <c r="L79" s="78">
        <v>2.33</v>
      </c>
      <c r="M79" s="79">
        <v>6878.16</v>
      </c>
    </row>
    <row r="80" spans="1:13">
      <c r="A80" s="83" t="s">
        <v>20</v>
      </c>
      <c r="B80" s="3" t="s">
        <v>20</v>
      </c>
      <c r="C80" s="3"/>
      <c r="D80" s="3"/>
      <c r="E80" s="3"/>
      <c r="F80" s="3"/>
      <c r="G80" s="3"/>
      <c r="H80" s="3" t="s">
        <v>18</v>
      </c>
      <c r="I80" s="77">
        <v>160</v>
      </c>
      <c r="J80" s="77">
        <v>2778</v>
      </c>
      <c r="K80" s="77">
        <v>2778</v>
      </c>
      <c r="L80" s="78">
        <v>2.33</v>
      </c>
      <c r="M80" s="79">
        <v>6472.74</v>
      </c>
    </row>
    <row r="81" spans="1:13">
      <c r="A81" s="83" t="s">
        <v>20</v>
      </c>
      <c r="B81" s="3" t="s">
        <v>20</v>
      </c>
      <c r="C81" s="3"/>
      <c r="D81" s="3"/>
      <c r="E81" s="3"/>
      <c r="F81" s="3"/>
      <c r="G81" s="3"/>
      <c r="H81" s="3" t="s">
        <v>18</v>
      </c>
      <c r="I81" s="77">
        <v>190</v>
      </c>
      <c r="J81" s="77">
        <v>3702</v>
      </c>
      <c r="K81" s="77">
        <v>3702</v>
      </c>
      <c r="L81" s="78">
        <v>2.33</v>
      </c>
      <c r="M81" s="79">
        <v>8625.66</v>
      </c>
    </row>
    <row r="82" spans="1:13">
      <c r="A82" s="83" t="s">
        <v>20</v>
      </c>
      <c r="B82" s="3" t="s">
        <v>20</v>
      </c>
      <c r="C82" s="3"/>
      <c r="D82" s="3"/>
      <c r="E82" s="3"/>
      <c r="F82" s="3"/>
      <c r="G82" s="3"/>
      <c r="H82" s="3" t="s">
        <v>18</v>
      </c>
      <c r="I82" s="77">
        <v>63</v>
      </c>
      <c r="J82" s="77">
        <v>1575</v>
      </c>
      <c r="K82" s="77">
        <v>1575</v>
      </c>
      <c r="L82" s="78">
        <v>2.33</v>
      </c>
      <c r="M82" s="79">
        <v>3669.75</v>
      </c>
    </row>
    <row r="83" spans="1:13">
      <c r="A83" s="83" t="s">
        <v>20</v>
      </c>
      <c r="B83" s="3" t="s">
        <v>20</v>
      </c>
      <c r="C83" s="3"/>
      <c r="D83" s="3"/>
      <c r="E83" s="3"/>
      <c r="F83" s="3"/>
      <c r="G83" s="3"/>
      <c r="H83" s="3" t="s">
        <v>18</v>
      </c>
      <c r="I83" s="77">
        <v>113</v>
      </c>
      <c r="J83" s="77">
        <v>2661</v>
      </c>
      <c r="K83" s="77">
        <v>2661</v>
      </c>
      <c r="L83" s="78">
        <v>2.33</v>
      </c>
      <c r="M83" s="79">
        <v>6200.13</v>
      </c>
    </row>
    <row r="84" spans="1:13">
      <c r="A84" s="83" t="s">
        <v>20</v>
      </c>
      <c r="B84" s="3" t="s">
        <v>20</v>
      </c>
      <c r="C84" s="3"/>
      <c r="D84" s="3"/>
      <c r="E84" s="3"/>
      <c r="F84" s="3"/>
      <c r="G84" s="3"/>
      <c r="H84" s="3" t="s">
        <v>18</v>
      </c>
      <c r="I84" s="77">
        <v>147</v>
      </c>
      <c r="J84" s="77">
        <v>2130</v>
      </c>
      <c r="K84" s="77">
        <v>2130</v>
      </c>
      <c r="L84" s="78">
        <v>2.33</v>
      </c>
      <c r="M84" s="79">
        <v>4962.9000000000005</v>
      </c>
    </row>
    <row r="85" spans="1:13">
      <c r="A85" s="83" t="s">
        <v>20</v>
      </c>
      <c r="B85" s="3" t="s">
        <v>20</v>
      </c>
      <c r="C85" s="3"/>
      <c r="D85" s="3"/>
      <c r="E85" s="3"/>
      <c r="F85" s="3"/>
      <c r="G85" s="3"/>
      <c r="H85" s="3" t="s">
        <v>18</v>
      </c>
      <c r="I85" s="77">
        <v>80</v>
      </c>
      <c r="J85" s="77">
        <v>1542</v>
      </c>
      <c r="K85" s="77">
        <v>1542</v>
      </c>
      <c r="L85" s="78">
        <v>2.33</v>
      </c>
      <c r="M85" s="79">
        <v>3592.86</v>
      </c>
    </row>
    <row r="86" spans="1:13">
      <c r="A86" s="83" t="s">
        <v>20</v>
      </c>
      <c r="B86" s="3" t="s">
        <v>20</v>
      </c>
      <c r="C86" s="3"/>
      <c r="D86" s="3"/>
      <c r="E86" s="3"/>
      <c r="F86" s="3"/>
      <c r="G86" s="3"/>
      <c r="H86" s="3" t="s">
        <v>18</v>
      </c>
      <c r="I86" s="77">
        <v>165</v>
      </c>
      <c r="J86" s="77">
        <v>2828</v>
      </c>
      <c r="K86" s="77">
        <v>2828</v>
      </c>
      <c r="L86" s="78">
        <v>2.33</v>
      </c>
      <c r="M86" s="79">
        <v>6589.24</v>
      </c>
    </row>
    <row r="87" spans="1:13">
      <c r="A87" s="83" t="s">
        <v>20</v>
      </c>
      <c r="B87" s="3" t="s">
        <v>20</v>
      </c>
      <c r="C87" s="3"/>
      <c r="D87" s="3"/>
      <c r="E87" s="3"/>
      <c r="F87" s="3"/>
      <c r="G87" s="3"/>
      <c r="H87" s="3" t="s">
        <v>18</v>
      </c>
      <c r="I87" s="77">
        <v>63</v>
      </c>
      <c r="J87" s="77">
        <v>1626</v>
      </c>
      <c r="K87" s="77">
        <v>1626</v>
      </c>
      <c r="L87" s="78">
        <v>2.33</v>
      </c>
      <c r="M87" s="79">
        <v>3788.58</v>
      </c>
    </row>
    <row r="88" spans="1:13" hidden="1">
      <c r="A88" s="83" t="s">
        <v>20</v>
      </c>
      <c r="B88" s="3" t="s">
        <v>20</v>
      </c>
      <c r="C88" s="3"/>
      <c r="D88" s="3"/>
      <c r="E88" s="3"/>
      <c r="F88" s="3"/>
      <c r="G88" s="3"/>
      <c r="H88" s="3" t="s">
        <v>18</v>
      </c>
      <c r="I88" s="77">
        <v>126</v>
      </c>
      <c r="J88" s="77">
        <v>783</v>
      </c>
      <c r="K88" s="77">
        <v>1500</v>
      </c>
      <c r="L88" s="78">
        <v>2.33</v>
      </c>
      <c r="M88" s="79">
        <v>3495</v>
      </c>
    </row>
    <row r="89" spans="1:13" hidden="1">
      <c r="A89" s="83" t="s">
        <v>20</v>
      </c>
      <c r="B89" s="3" t="s">
        <v>20</v>
      </c>
      <c r="C89" s="3"/>
      <c r="D89" s="3"/>
      <c r="E89" s="3"/>
      <c r="F89" s="3"/>
      <c r="G89" s="3"/>
      <c r="H89" s="3" t="s">
        <v>18</v>
      </c>
      <c r="I89" s="77">
        <v>267</v>
      </c>
      <c r="J89" s="77">
        <v>8524</v>
      </c>
      <c r="K89" s="77">
        <v>8524</v>
      </c>
      <c r="L89" s="78">
        <v>4.5</v>
      </c>
      <c r="M89" s="79">
        <v>38358</v>
      </c>
    </row>
    <row r="90" spans="1:13">
      <c r="A90" s="83" t="s">
        <v>20</v>
      </c>
      <c r="B90" s="3" t="s">
        <v>20</v>
      </c>
      <c r="C90" s="3"/>
      <c r="D90" s="3"/>
      <c r="E90" s="3"/>
      <c r="F90" s="3"/>
      <c r="G90" s="3"/>
      <c r="H90" s="3" t="s">
        <v>18</v>
      </c>
      <c r="I90" s="77">
        <v>167</v>
      </c>
      <c r="J90" s="77">
        <v>2510</v>
      </c>
      <c r="K90" s="77">
        <v>2510</v>
      </c>
      <c r="L90" s="78">
        <v>2.33</v>
      </c>
      <c r="M90" s="79">
        <v>5848.3</v>
      </c>
    </row>
    <row r="91" spans="1:13" hidden="1">
      <c r="A91" s="83" t="s">
        <v>20</v>
      </c>
      <c r="B91" s="3" t="s">
        <v>20</v>
      </c>
      <c r="C91" s="3"/>
      <c r="D91" s="3"/>
      <c r="E91" s="3"/>
      <c r="F91" s="3"/>
      <c r="G91" s="3"/>
      <c r="H91" s="3" t="s">
        <v>18</v>
      </c>
      <c r="I91" s="77">
        <v>65</v>
      </c>
      <c r="J91" s="77">
        <v>1356</v>
      </c>
      <c r="K91" s="77">
        <v>1500</v>
      </c>
      <c r="L91" s="78">
        <v>2.33</v>
      </c>
      <c r="M91" s="79">
        <v>3495</v>
      </c>
    </row>
    <row r="92" spans="1:13">
      <c r="A92" s="83" t="s">
        <v>20</v>
      </c>
      <c r="B92" s="3" t="s">
        <v>20</v>
      </c>
      <c r="C92" s="3"/>
      <c r="D92" s="3"/>
      <c r="E92" s="3"/>
      <c r="F92" s="3"/>
      <c r="G92" s="3"/>
      <c r="H92" s="3" t="s">
        <v>18</v>
      </c>
      <c r="I92" s="77">
        <v>109</v>
      </c>
      <c r="J92" s="77">
        <v>2934</v>
      </c>
      <c r="K92" s="77">
        <v>2934</v>
      </c>
      <c r="L92" s="78">
        <v>2.33</v>
      </c>
      <c r="M92" s="79">
        <v>6836.22</v>
      </c>
    </row>
    <row r="93" spans="1:13" hidden="1">
      <c r="A93" s="83" t="s">
        <v>20</v>
      </c>
      <c r="B93" s="3" t="s">
        <v>20</v>
      </c>
      <c r="C93" s="3"/>
      <c r="D93" s="3"/>
      <c r="E93" s="3"/>
      <c r="F93" s="3"/>
      <c r="G93" s="3"/>
      <c r="H93" s="3" t="s">
        <v>18</v>
      </c>
      <c r="I93" s="77">
        <v>141</v>
      </c>
      <c r="J93" s="77">
        <v>2299</v>
      </c>
      <c r="K93" s="77">
        <v>2500</v>
      </c>
      <c r="L93" s="78">
        <v>2.33</v>
      </c>
      <c r="M93" s="79">
        <v>5825</v>
      </c>
    </row>
    <row r="94" spans="1:13">
      <c r="A94" s="83" t="s">
        <v>20</v>
      </c>
      <c r="B94" s="3" t="s">
        <v>20</v>
      </c>
      <c r="C94" s="3"/>
      <c r="D94" s="3"/>
      <c r="E94" s="3"/>
      <c r="F94" s="3"/>
      <c r="G94" s="3"/>
      <c r="H94" s="3" t="s">
        <v>18</v>
      </c>
      <c r="I94" s="77">
        <v>94</v>
      </c>
      <c r="J94" s="77">
        <v>2844</v>
      </c>
      <c r="K94" s="77">
        <v>2844</v>
      </c>
      <c r="L94" s="78">
        <v>2.33</v>
      </c>
      <c r="M94" s="79">
        <v>6626.52</v>
      </c>
    </row>
    <row r="95" spans="1:13">
      <c r="A95" s="83" t="s">
        <v>20</v>
      </c>
      <c r="B95" s="3" t="s">
        <v>20</v>
      </c>
      <c r="C95" s="3"/>
      <c r="D95" s="3"/>
      <c r="E95" s="3"/>
      <c r="F95" s="3"/>
      <c r="G95" s="3"/>
      <c r="H95" s="3" t="s">
        <v>18</v>
      </c>
      <c r="I95" s="77">
        <v>147</v>
      </c>
      <c r="J95" s="77">
        <v>2744</v>
      </c>
      <c r="K95" s="77">
        <v>2744</v>
      </c>
      <c r="L95" s="78">
        <v>2.33</v>
      </c>
      <c r="M95" s="79">
        <v>6393.52</v>
      </c>
    </row>
    <row r="96" spans="1:13">
      <c r="A96" s="83" t="s">
        <v>20</v>
      </c>
      <c r="B96" s="3" t="s">
        <v>20</v>
      </c>
      <c r="C96" s="3"/>
      <c r="D96" s="3"/>
      <c r="E96" s="3"/>
      <c r="F96" s="3"/>
      <c r="G96" s="3"/>
      <c r="H96" s="3" t="s">
        <v>18</v>
      </c>
      <c r="I96" s="77">
        <v>141</v>
      </c>
      <c r="J96" s="77">
        <v>3328</v>
      </c>
      <c r="K96" s="77">
        <v>3328</v>
      </c>
      <c r="L96" s="78">
        <v>2.33</v>
      </c>
      <c r="M96" s="79">
        <v>7754.24</v>
      </c>
    </row>
    <row r="97" spans="1:13">
      <c r="A97" s="83" t="s">
        <v>20</v>
      </c>
      <c r="B97" s="3" t="s">
        <v>20</v>
      </c>
      <c r="C97" s="3"/>
      <c r="D97" s="3"/>
      <c r="E97" s="3"/>
      <c r="F97" s="3"/>
      <c r="G97" s="3"/>
      <c r="H97" s="3" t="s">
        <v>18</v>
      </c>
      <c r="I97" s="77">
        <v>98</v>
      </c>
      <c r="J97" s="77">
        <v>2646</v>
      </c>
      <c r="K97" s="77">
        <v>2646</v>
      </c>
      <c r="L97" s="78">
        <v>2.33</v>
      </c>
      <c r="M97" s="79">
        <v>6165.18</v>
      </c>
    </row>
    <row r="98" spans="1:13">
      <c r="A98" s="83" t="s">
        <v>20</v>
      </c>
      <c r="B98" s="3" t="s">
        <v>20</v>
      </c>
      <c r="C98" s="3"/>
      <c r="D98" s="3"/>
      <c r="E98" s="3"/>
      <c r="F98" s="3"/>
      <c r="G98" s="3"/>
      <c r="H98" s="3" t="s">
        <v>18</v>
      </c>
      <c r="I98" s="77">
        <v>109</v>
      </c>
      <c r="J98" s="77">
        <v>3379</v>
      </c>
      <c r="K98" s="77">
        <v>3379</v>
      </c>
      <c r="L98" s="78">
        <v>2.33</v>
      </c>
      <c r="M98" s="79">
        <v>7873.0700000000006</v>
      </c>
    </row>
    <row r="99" spans="1:13">
      <c r="A99" s="83" t="s">
        <v>20</v>
      </c>
      <c r="B99" s="3" t="s">
        <v>20</v>
      </c>
      <c r="C99" s="3"/>
      <c r="D99" s="3"/>
      <c r="E99" s="3"/>
      <c r="F99" s="3"/>
      <c r="G99" s="3"/>
      <c r="H99" s="3" t="s">
        <v>18</v>
      </c>
      <c r="I99" s="77">
        <v>165</v>
      </c>
      <c r="J99" s="77">
        <v>4041</v>
      </c>
      <c r="K99" s="77">
        <v>4041</v>
      </c>
      <c r="L99" s="78">
        <v>2.33</v>
      </c>
      <c r="M99" s="79">
        <v>9415.5300000000007</v>
      </c>
    </row>
    <row r="100" spans="1:13">
      <c r="A100" s="83" t="s">
        <v>20</v>
      </c>
      <c r="B100" s="3" t="s">
        <v>20</v>
      </c>
      <c r="C100" s="3"/>
      <c r="D100" s="3"/>
      <c r="E100" s="3"/>
      <c r="F100" s="3"/>
      <c r="G100" s="3"/>
      <c r="H100" s="3" t="s">
        <v>18</v>
      </c>
      <c r="I100" s="77">
        <v>120</v>
      </c>
      <c r="J100" s="77">
        <v>3237</v>
      </c>
      <c r="K100" s="77">
        <v>3237</v>
      </c>
      <c r="L100" s="78">
        <v>2.33</v>
      </c>
      <c r="M100" s="79">
        <v>7542.21</v>
      </c>
    </row>
    <row r="101" spans="1:13">
      <c r="A101" s="83" t="s">
        <v>20</v>
      </c>
      <c r="B101" s="3" t="s">
        <v>20</v>
      </c>
      <c r="C101" s="3"/>
      <c r="D101" s="3"/>
      <c r="E101" s="3"/>
      <c r="F101" s="3"/>
      <c r="G101" s="3"/>
      <c r="H101" s="3" t="s">
        <v>18</v>
      </c>
      <c r="I101" s="77">
        <v>198</v>
      </c>
      <c r="J101" s="77">
        <v>2917</v>
      </c>
      <c r="K101" s="77">
        <v>2917</v>
      </c>
      <c r="L101" s="78">
        <v>2.33</v>
      </c>
      <c r="M101" s="79">
        <v>6796.6100000000006</v>
      </c>
    </row>
    <row r="102" spans="1:13">
      <c r="A102" s="83" t="s">
        <v>20</v>
      </c>
      <c r="B102" s="3" t="s">
        <v>20</v>
      </c>
      <c r="C102" s="3"/>
      <c r="D102" s="3"/>
      <c r="E102" s="3"/>
      <c r="F102" s="3"/>
      <c r="G102" s="3"/>
      <c r="H102" s="3" t="s">
        <v>18</v>
      </c>
      <c r="I102" s="77">
        <v>125</v>
      </c>
      <c r="J102" s="77">
        <v>3415</v>
      </c>
      <c r="K102" s="77">
        <v>3415</v>
      </c>
      <c r="L102" s="78">
        <v>2.33</v>
      </c>
      <c r="M102" s="79">
        <v>7956.95</v>
      </c>
    </row>
    <row r="103" spans="1:13">
      <c r="A103" s="83" t="s">
        <v>20</v>
      </c>
      <c r="B103" s="3" t="s">
        <v>20</v>
      </c>
      <c r="C103" s="3"/>
      <c r="D103" s="3"/>
      <c r="E103" s="3"/>
      <c r="F103" s="3"/>
      <c r="G103" s="3"/>
      <c r="H103" s="3" t="s">
        <v>18</v>
      </c>
      <c r="I103" s="77">
        <v>143</v>
      </c>
      <c r="J103" s="77">
        <v>3093</v>
      </c>
      <c r="K103" s="77">
        <v>3093</v>
      </c>
      <c r="L103" s="78">
        <v>2.33</v>
      </c>
      <c r="M103" s="79">
        <v>7206.6900000000005</v>
      </c>
    </row>
    <row r="104" spans="1:13" hidden="1">
      <c r="A104" s="83" t="s">
        <v>20</v>
      </c>
      <c r="B104" s="3" t="s">
        <v>20</v>
      </c>
      <c r="C104" s="3"/>
      <c r="D104" s="3"/>
      <c r="E104" s="3"/>
      <c r="F104" s="3"/>
      <c r="G104" s="3"/>
      <c r="H104" s="3" t="s">
        <v>18</v>
      </c>
      <c r="I104" s="77">
        <v>11</v>
      </c>
      <c r="J104" s="77">
        <v>1149</v>
      </c>
      <c r="K104" s="77">
        <v>1500</v>
      </c>
      <c r="L104" s="78">
        <v>2.33</v>
      </c>
      <c r="M104" s="79">
        <v>3495</v>
      </c>
    </row>
    <row r="105" spans="1:13">
      <c r="A105" s="83" t="s">
        <v>20</v>
      </c>
      <c r="B105" s="3" t="s">
        <v>20</v>
      </c>
      <c r="C105" s="3"/>
      <c r="D105" s="3"/>
      <c r="E105" s="3"/>
      <c r="F105" s="3"/>
      <c r="G105" s="3"/>
      <c r="H105" s="3" t="s">
        <v>18</v>
      </c>
      <c r="I105" s="77">
        <v>429</v>
      </c>
      <c r="J105" s="77">
        <v>8689</v>
      </c>
      <c r="K105" s="77">
        <v>8689</v>
      </c>
      <c r="L105" s="78">
        <v>2.33</v>
      </c>
      <c r="M105" s="79">
        <v>20245.37</v>
      </c>
    </row>
    <row r="106" spans="1:13" hidden="1">
      <c r="A106" s="83" t="s">
        <v>20</v>
      </c>
      <c r="B106" s="3" t="s">
        <v>20</v>
      </c>
      <c r="C106" s="3"/>
      <c r="D106" s="3"/>
      <c r="E106" s="3"/>
      <c r="F106" s="3"/>
      <c r="G106" s="3"/>
      <c r="H106" s="3" t="s">
        <v>18</v>
      </c>
      <c r="I106" s="77">
        <v>98</v>
      </c>
      <c r="J106" s="77">
        <v>1421</v>
      </c>
      <c r="K106" s="77">
        <v>1500</v>
      </c>
      <c r="L106" s="78">
        <v>2.33</v>
      </c>
      <c r="M106" s="79">
        <v>3495</v>
      </c>
    </row>
    <row r="107" spans="1:13" hidden="1">
      <c r="A107" s="83" t="s">
        <v>20</v>
      </c>
      <c r="B107" s="3" t="s">
        <v>20</v>
      </c>
      <c r="C107" s="3"/>
      <c r="D107" s="3"/>
      <c r="E107" s="3"/>
      <c r="F107" s="3"/>
      <c r="G107" s="3"/>
      <c r="H107" s="3" t="s">
        <v>18</v>
      </c>
      <c r="I107" s="77">
        <v>104</v>
      </c>
      <c r="J107" s="77">
        <v>1405</v>
      </c>
      <c r="K107" s="77">
        <v>1500</v>
      </c>
      <c r="L107" s="78">
        <v>2.33</v>
      </c>
      <c r="M107" s="79">
        <v>3495</v>
      </c>
    </row>
    <row r="108" spans="1:13">
      <c r="A108" s="83" t="s">
        <v>20</v>
      </c>
      <c r="B108" s="3" t="s">
        <v>20</v>
      </c>
      <c r="C108" s="3"/>
      <c r="D108" s="3"/>
      <c r="E108" s="3"/>
      <c r="F108" s="3"/>
      <c r="G108" s="3"/>
      <c r="H108" s="3" t="s">
        <v>18</v>
      </c>
      <c r="I108" s="77">
        <v>99</v>
      </c>
      <c r="J108" s="77">
        <v>2430</v>
      </c>
      <c r="K108" s="77">
        <v>2430</v>
      </c>
      <c r="L108" s="78">
        <v>2.33</v>
      </c>
      <c r="M108" s="79">
        <v>5661.9000000000005</v>
      </c>
    </row>
    <row r="109" spans="1:13">
      <c r="A109" s="83" t="s">
        <v>20</v>
      </c>
      <c r="B109" s="3" t="s">
        <v>20</v>
      </c>
      <c r="C109" s="3"/>
      <c r="D109" s="3"/>
      <c r="E109" s="3"/>
      <c r="F109" s="3"/>
      <c r="G109" s="3"/>
      <c r="H109" s="3" t="s">
        <v>18</v>
      </c>
      <c r="I109" s="77">
        <v>163</v>
      </c>
      <c r="J109" s="77">
        <v>3509</v>
      </c>
      <c r="K109" s="77">
        <v>3509</v>
      </c>
      <c r="L109" s="78">
        <v>2.33</v>
      </c>
      <c r="M109" s="79">
        <v>8175.97</v>
      </c>
    </row>
    <row r="110" spans="1:13">
      <c r="A110" s="83" t="s">
        <v>20</v>
      </c>
      <c r="B110" s="3" t="s">
        <v>20</v>
      </c>
      <c r="C110" s="3"/>
      <c r="D110" s="3"/>
      <c r="E110" s="3"/>
      <c r="F110" s="3"/>
      <c r="G110" s="3"/>
      <c r="H110" s="3" t="s">
        <v>18</v>
      </c>
      <c r="I110" s="77">
        <v>105</v>
      </c>
      <c r="J110" s="77">
        <v>2530</v>
      </c>
      <c r="K110" s="77">
        <v>2530</v>
      </c>
      <c r="L110" s="78">
        <v>2.33</v>
      </c>
      <c r="M110" s="79">
        <v>5894.9000000000005</v>
      </c>
    </row>
    <row r="111" spans="1:13">
      <c r="A111" s="83" t="s">
        <v>20</v>
      </c>
      <c r="B111" s="3" t="s">
        <v>20</v>
      </c>
      <c r="C111" s="3"/>
      <c r="D111" s="3"/>
      <c r="E111" s="3"/>
      <c r="F111" s="3"/>
      <c r="G111" s="3"/>
      <c r="H111" s="3" t="s">
        <v>18</v>
      </c>
      <c r="I111" s="77">
        <v>291</v>
      </c>
      <c r="J111" s="77">
        <v>6914</v>
      </c>
      <c r="K111" s="77">
        <v>6914</v>
      </c>
      <c r="L111" s="78">
        <v>2.33</v>
      </c>
      <c r="M111" s="79">
        <v>16109.62</v>
      </c>
    </row>
    <row r="112" spans="1:13">
      <c r="A112" s="83" t="s">
        <v>20</v>
      </c>
      <c r="B112" s="3" t="s">
        <v>20</v>
      </c>
      <c r="C112" s="3"/>
      <c r="D112" s="3"/>
      <c r="E112" s="3"/>
      <c r="F112" s="3"/>
      <c r="G112" s="3"/>
      <c r="H112" s="3" t="s">
        <v>18</v>
      </c>
      <c r="I112" s="77">
        <v>120</v>
      </c>
      <c r="J112" s="77">
        <v>2638</v>
      </c>
      <c r="K112" s="77">
        <v>2638</v>
      </c>
      <c r="L112" s="78">
        <v>2.33</v>
      </c>
      <c r="M112" s="79">
        <v>6146.54</v>
      </c>
    </row>
    <row r="113" spans="1:13">
      <c r="A113" s="83" t="s">
        <v>20</v>
      </c>
      <c r="B113" s="3" t="s">
        <v>20</v>
      </c>
      <c r="C113" s="3"/>
      <c r="D113" s="3"/>
      <c r="E113" s="3"/>
      <c r="F113" s="3"/>
      <c r="G113" s="3"/>
      <c r="H113" s="3" t="s">
        <v>18</v>
      </c>
      <c r="I113" s="77">
        <v>411</v>
      </c>
      <c r="J113" s="77">
        <v>5586</v>
      </c>
      <c r="K113" s="77">
        <v>5586</v>
      </c>
      <c r="L113" s="78">
        <v>2.33</v>
      </c>
      <c r="M113" s="79">
        <v>13015.380000000001</v>
      </c>
    </row>
    <row r="114" spans="1:13">
      <c r="A114" s="83" t="s">
        <v>20</v>
      </c>
      <c r="B114" s="3" t="s">
        <v>20</v>
      </c>
      <c r="C114" s="3"/>
      <c r="D114" s="3"/>
      <c r="E114" s="3"/>
      <c r="F114" s="3"/>
      <c r="G114" s="3"/>
      <c r="H114" s="3" t="s">
        <v>18</v>
      </c>
      <c r="I114" s="77">
        <v>193</v>
      </c>
      <c r="J114" s="77">
        <v>3595</v>
      </c>
      <c r="K114" s="77">
        <v>3595</v>
      </c>
      <c r="L114" s="78">
        <v>2.33</v>
      </c>
      <c r="M114" s="79">
        <v>8376.35</v>
      </c>
    </row>
    <row r="115" spans="1:13">
      <c r="A115" s="83" t="s">
        <v>20</v>
      </c>
      <c r="B115" s="3" t="s">
        <v>20</v>
      </c>
      <c r="C115" s="3"/>
      <c r="D115" s="3"/>
      <c r="E115" s="3"/>
      <c r="F115" s="3"/>
      <c r="G115" s="3"/>
      <c r="H115" s="3" t="s">
        <v>18</v>
      </c>
      <c r="I115" s="77">
        <v>135</v>
      </c>
      <c r="J115" s="77">
        <v>2611</v>
      </c>
      <c r="K115" s="77">
        <v>2611</v>
      </c>
      <c r="L115" s="78">
        <v>2.33</v>
      </c>
      <c r="M115" s="79">
        <v>6083.63</v>
      </c>
    </row>
    <row r="116" spans="1:13">
      <c r="A116" s="83" t="s">
        <v>20</v>
      </c>
      <c r="B116" s="3" t="s">
        <v>20</v>
      </c>
      <c r="C116" s="3"/>
      <c r="D116" s="3"/>
      <c r="E116" s="3"/>
      <c r="F116" s="3"/>
      <c r="G116" s="3"/>
      <c r="H116" s="3" t="s">
        <v>18</v>
      </c>
      <c r="I116" s="77">
        <v>118</v>
      </c>
      <c r="J116" s="77">
        <v>2618</v>
      </c>
      <c r="K116" s="77">
        <v>2618</v>
      </c>
      <c r="L116" s="78">
        <v>2.33</v>
      </c>
      <c r="M116" s="79">
        <v>6099.9400000000005</v>
      </c>
    </row>
    <row r="117" spans="1:13" hidden="1">
      <c r="A117" s="83" t="s">
        <v>20</v>
      </c>
      <c r="B117" s="3" t="s">
        <v>20</v>
      </c>
      <c r="C117" s="3"/>
      <c r="D117" s="3"/>
      <c r="E117" s="3"/>
      <c r="F117" s="3"/>
      <c r="G117" s="3"/>
      <c r="H117" s="3" t="s">
        <v>18</v>
      </c>
      <c r="I117" s="77">
        <v>123</v>
      </c>
      <c r="J117" s="77">
        <v>2307</v>
      </c>
      <c r="K117" s="77">
        <v>2500</v>
      </c>
      <c r="L117" s="78">
        <v>2.33</v>
      </c>
      <c r="M117" s="79">
        <v>5825</v>
      </c>
    </row>
    <row r="118" spans="1:13">
      <c r="A118" s="83" t="s">
        <v>20</v>
      </c>
      <c r="B118" s="3" t="s">
        <v>20</v>
      </c>
      <c r="C118" s="3"/>
      <c r="D118" s="3"/>
      <c r="E118" s="3"/>
      <c r="F118" s="3"/>
      <c r="G118" s="3"/>
      <c r="H118" s="3" t="s">
        <v>18</v>
      </c>
      <c r="I118" s="77">
        <v>189</v>
      </c>
      <c r="J118" s="77">
        <v>2822</v>
      </c>
      <c r="K118" s="77">
        <v>2822</v>
      </c>
      <c r="L118" s="78">
        <v>2.33</v>
      </c>
      <c r="M118" s="79">
        <v>6575.26</v>
      </c>
    </row>
    <row r="119" spans="1:13" ht="15.75" thickBot="1">
      <c r="A119" s="13"/>
      <c r="B119" s="14"/>
      <c r="C119" s="14"/>
      <c r="D119" s="14"/>
      <c r="E119" s="14"/>
      <c r="F119" s="14"/>
      <c r="G119" s="14"/>
      <c r="H119" s="14" t="s">
        <v>18</v>
      </c>
      <c r="I119" s="80">
        <v>431</v>
      </c>
      <c r="J119" s="80">
        <v>8576</v>
      </c>
      <c r="K119" s="80">
        <v>8576</v>
      </c>
      <c r="L119" s="81">
        <v>2.33</v>
      </c>
      <c r="M119" s="82">
        <v>19982.080000000002</v>
      </c>
    </row>
    <row r="120" spans="1:13" hidden="1">
      <c r="I120">
        <f>SUM(I2:I119)</f>
        <v>17355</v>
      </c>
      <c r="J120">
        <f t="shared" ref="J120:M120" si="0">SUM(J2:J119)</f>
        <v>343019</v>
      </c>
      <c r="K120">
        <f t="shared" si="0"/>
        <v>346906</v>
      </c>
      <c r="M120">
        <f t="shared" si="0"/>
        <v>850924.96999999986</v>
      </c>
    </row>
  </sheetData>
  <autoFilter ref="A1:M120">
    <filterColumn colId="7">
      <filters>
        <filter val="DIRECT"/>
      </filters>
    </filterColumn>
    <filterColumn colId="10">
      <filters>
        <filter val="10176"/>
        <filter val="1501"/>
        <filter val="1503"/>
        <filter val="1505"/>
        <filter val="1510"/>
        <filter val="1513"/>
        <filter val="1541"/>
        <filter val="1542"/>
        <filter val="1558"/>
        <filter val="1559"/>
        <filter val="1562"/>
        <filter val="1575"/>
        <filter val="1582"/>
        <filter val="1585"/>
        <filter val="1607"/>
        <filter val="1610"/>
        <filter val="1626"/>
        <filter val="1629"/>
        <filter val="1644"/>
        <filter val="1648"/>
        <filter val="1678"/>
        <filter val="2130"/>
        <filter val="2181"/>
        <filter val="2185"/>
        <filter val="2314"/>
        <filter val="2430"/>
        <filter val="2510"/>
        <filter val="2525"/>
        <filter val="2529"/>
        <filter val="2530"/>
        <filter val="2539"/>
        <filter val="2542"/>
        <filter val="2546"/>
        <filter val="2559"/>
        <filter val="2579"/>
        <filter val="2606"/>
        <filter val="2609"/>
        <filter val="2611"/>
        <filter val="2618"/>
        <filter val="2621"/>
        <filter val="2638"/>
        <filter val="2644"/>
        <filter val="2646"/>
        <filter val="2659"/>
        <filter val="2661"/>
        <filter val="2681"/>
        <filter val="2690"/>
        <filter val="2744"/>
        <filter val="2771"/>
        <filter val="2778"/>
        <filter val="2800"/>
        <filter val="2803"/>
        <filter val="2822"/>
        <filter val="2828"/>
        <filter val="2843"/>
        <filter val="2844"/>
        <filter val="2851"/>
        <filter val="2878"/>
        <filter val="2891"/>
        <filter val="2894"/>
        <filter val="2917"/>
        <filter val="2934"/>
        <filter val="2935"/>
        <filter val="2952"/>
        <filter val="2962"/>
        <filter val="2968"/>
        <filter val="3093"/>
        <filter val="3219"/>
        <filter val="3237"/>
        <filter val="3323"/>
        <filter val="3328"/>
        <filter val="3379"/>
        <filter val="3415"/>
        <filter val="3458"/>
        <filter val="3509"/>
        <filter val="3512"/>
        <filter val="3595"/>
        <filter val="3642"/>
        <filter val="3702"/>
        <filter val="3715"/>
        <filter val="4041"/>
        <filter val="4195"/>
        <filter val="4222"/>
        <filter val="4429"/>
        <filter val="4587"/>
        <filter val="4622"/>
        <filter val="4623"/>
        <filter val="4935"/>
        <filter val="5020"/>
        <filter val="5586"/>
        <filter val="6914"/>
        <filter val="8576"/>
        <filter val="8689"/>
      </filters>
    </filterColumn>
    <filterColumn colId="11">
      <filters>
        <filter val="2.33"/>
      </filters>
    </filterColumn>
  </autoFilter>
  <conditionalFormatting sqref="F2:F119">
    <cfRule type="duplicateValues" dxfId="0"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Sheet1</vt:lpstr>
      <vt:lpstr>Sheet2</vt:lpstr>
      <vt:lpstr>Sheet3</vt:lpstr>
      <vt:lpstr>Sheet4</vt:lpstr>
      <vt:lpstr>Sheet1!Print_Titles</vt:lpstr>
    </vt:vector>
  </TitlesOfParts>
  <Company>PERSONAL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pratyush</dc:creator>
  <cp:lastModifiedBy>ARATA</cp:lastModifiedBy>
  <cp:lastPrinted>2026-06-18T05:57:09Z</cp:lastPrinted>
  <dcterms:created xsi:type="dcterms:W3CDTF">2010-04-08T11:28:01Z</dcterms:created>
  <dcterms:modified xsi:type="dcterms:W3CDTF">2026-06-18T05:57:41Z</dcterms:modified>
</cp:coreProperties>
</file>