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95" windowWidth="23655" windowHeight="9405"/>
  </bookViews>
  <sheets>
    <sheet name="Consignment" sheetId="1" r:id="rId1"/>
  </sheets>
  <calcPr calcId="124519"/>
</workbook>
</file>

<file path=xl/calcChain.xml><?xml version="1.0" encoding="utf-8"?>
<calcChain xmlns="http://schemas.openxmlformats.org/spreadsheetml/2006/main">
  <c r="K26" i="1"/>
  <c r="G29"/>
  <c r="K5"/>
  <c r="K6"/>
  <c r="K7"/>
  <c r="K8"/>
  <c r="K9"/>
  <c r="K10"/>
  <c r="K11"/>
  <c r="K12"/>
  <c r="K13"/>
  <c r="K14"/>
  <c r="K15"/>
  <c r="K16"/>
  <c r="K17"/>
  <c r="K18"/>
  <c r="K19"/>
  <c r="K20"/>
  <c r="K21"/>
  <c r="K22"/>
  <c r="K23"/>
  <c r="K24"/>
  <c r="K25"/>
  <c r="K4"/>
</calcChain>
</file>

<file path=xl/sharedStrings.xml><?xml version="1.0" encoding="utf-8"?>
<sst xmlns="http://schemas.openxmlformats.org/spreadsheetml/2006/main" count="126" uniqueCount="74">
  <si>
    <t>10/6/2026</t>
  </si>
  <si>
    <t>24</t>
  </si>
  <si>
    <t>18/6/2026</t>
  </si>
  <si>
    <t>02/6/2026</t>
  </si>
  <si>
    <t>04/6/2026</t>
  </si>
  <si>
    <t>39</t>
  </si>
  <si>
    <t>40</t>
  </si>
  <si>
    <t>05/6/2026</t>
  </si>
  <si>
    <t>1</t>
  </si>
  <si>
    <t>4</t>
  </si>
  <si>
    <t>08/6/2026</t>
  </si>
  <si>
    <t>15</t>
  </si>
  <si>
    <t>19</t>
  </si>
  <si>
    <t>21</t>
  </si>
  <si>
    <t>27</t>
  </si>
  <si>
    <t>26</t>
  </si>
  <si>
    <t>12/6/2026</t>
  </si>
  <si>
    <t>42</t>
  </si>
  <si>
    <t>13/6/2026</t>
  </si>
  <si>
    <t>35</t>
  </si>
  <si>
    <t>43</t>
  </si>
  <si>
    <t>17/6/2026</t>
  </si>
  <si>
    <t>3112000657</t>
  </si>
  <si>
    <t>74</t>
  </si>
  <si>
    <t>58</t>
  </si>
  <si>
    <t>71</t>
  </si>
  <si>
    <t>63</t>
  </si>
  <si>
    <t>25/6/2026</t>
  </si>
  <si>
    <t>79</t>
  </si>
  <si>
    <t>29/6/2026</t>
  </si>
  <si>
    <t>740</t>
  </si>
  <si>
    <t>BALASORE</t>
  </si>
  <si>
    <t>BHADRAK</t>
  </si>
  <si>
    <t>BARIPADA</t>
  </si>
  <si>
    <t>CTC</t>
  </si>
  <si>
    <t>CH/00852</t>
  </si>
  <si>
    <t>CH/00874</t>
  </si>
  <si>
    <t>CH/00875</t>
  </si>
  <si>
    <t>CH/00884</t>
  </si>
  <si>
    <t>CH/00885</t>
  </si>
  <si>
    <t>CH/00903</t>
  </si>
  <si>
    <t>CH/00904</t>
  </si>
  <si>
    <t>CH/00926</t>
  </si>
  <si>
    <t>CH/00927</t>
  </si>
  <si>
    <t>CH/00928</t>
  </si>
  <si>
    <t>CH/00952</t>
  </si>
  <si>
    <t>CH/00959</t>
  </si>
  <si>
    <t>CH/00960</t>
  </si>
  <si>
    <t>CH/00961</t>
  </si>
  <si>
    <t>CH/00987</t>
  </si>
  <si>
    <t>CH/00988</t>
  </si>
  <si>
    <t>CH/00989</t>
  </si>
  <si>
    <t>CH/01000</t>
  </si>
  <si>
    <t>CH/01001</t>
  </si>
  <si>
    <t>CH/01085</t>
  </si>
  <si>
    <t>CH/01116</t>
  </si>
  <si>
    <t>CN-1909</t>
  </si>
  <si>
    <t>SL</t>
  </si>
  <si>
    <t>DATE</t>
  </si>
  <si>
    <t>LR NO</t>
  </si>
  <si>
    <t>INV NO</t>
  </si>
  <si>
    <t>FROM</t>
  </si>
  <si>
    <t>TO</t>
  </si>
  <si>
    <t>CASE</t>
  </si>
  <si>
    <t>RATE</t>
  </si>
  <si>
    <t>HML</t>
  </si>
  <si>
    <t>LR.CH.</t>
  </si>
  <si>
    <t>AMT.</t>
  </si>
  <si>
    <t>INVOICE
ATC LOGISTICS,,8984191006
GST No:21CHVPB1842D2ZQ</t>
  </si>
  <si>
    <t xml:space="preserve">MARTIN AND HARRIS PVT LTD,
Address: MARKAT NAGAR Plot No 4D, 1443 , SECTOR-9 , CDA MARKAT, NAGAR,753014,ODISHA,9338583263
GST No: 21AACCM1777H1ZO
</t>
  </si>
  <si>
    <t>Thanking you for your business.
ATC LOGISTICS</t>
  </si>
  <si>
    <t>(RUPEES  FIVE THOUSAND TWO HUNDRED THIRTY NINE ONLY)</t>
  </si>
  <si>
    <t xml:space="preserve">Bill Date: 30/06/2026
Bill NO : 733
Total Amount : 5239.00
</t>
  </si>
  <si>
    <t>Kindly, verify &amp; confirm within 7 days, else GST will be filed by 20th JULY,2026
GST to be paid by Consignor under Reverse Charge Mechanism(RCM) as per GST.</t>
  </si>
</sst>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 applyNumberFormat="1" applyFont="1"/>
    <xf numFmtId="0" fontId="0" fillId="0" borderId="0" xfId="0" applyNumberFormat="1" applyFont="1" applyAlignment="1">
      <alignment wrapText="1"/>
    </xf>
    <xf numFmtId="0" fontId="1" fillId="0" borderId="0" xfId="0" applyNumberFormat="1" applyFont="1"/>
    <xf numFmtId="0" fontId="0" fillId="0" borderId="1" xfId="0" applyNumberFormat="1" applyFont="1" applyBorder="1"/>
    <xf numFmtId="2" fontId="0" fillId="0" borderId="1" xfId="0" applyNumberFormat="1" applyFont="1" applyBorder="1"/>
    <xf numFmtId="0" fontId="0" fillId="0" borderId="1" xfId="0" applyNumberFormat="1" applyBorder="1"/>
    <xf numFmtId="0" fontId="1" fillId="0" borderId="1" xfId="0" applyNumberFormat="1" applyFont="1" applyBorder="1" applyAlignment="1">
      <alignment horizontal="center"/>
    </xf>
    <xf numFmtId="0" fontId="2" fillId="0" borderId="2" xfId="0" applyNumberFormat="1" applyFont="1" applyBorder="1" applyAlignment="1">
      <alignment horizontal="left" vertical="center" wrapText="1"/>
    </xf>
    <xf numFmtId="0" fontId="2" fillId="0" borderId="3" xfId="0" applyNumberFormat="1" applyFont="1" applyBorder="1" applyAlignment="1">
      <alignment horizontal="left" vertical="center" wrapText="1"/>
    </xf>
    <xf numFmtId="0" fontId="2" fillId="0" borderId="4" xfId="0" applyNumberFormat="1" applyFont="1" applyBorder="1" applyAlignment="1">
      <alignment horizontal="left" vertical="center" wrapText="1"/>
    </xf>
    <xf numFmtId="2" fontId="2" fillId="0" borderId="2" xfId="0" applyNumberFormat="1" applyFont="1" applyBorder="1" applyAlignment="1">
      <alignment horizontal="left" vertical="center" wrapText="1"/>
    </xf>
    <xf numFmtId="2" fontId="2" fillId="0" borderId="3" xfId="0" applyNumberFormat="1" applyFont="1" applyBorder="1" applyAlignment="1">
      <alignment horizontal="left" vertical="center" wrapText="1"/>
    </xf>
    <xf numFmtId="2" fontId="2" fillId="0" borderId="4" xfId="0" applyNumberFormat="1" applyFont="1" applyBorder="1" applyAlignment="1">
      <alignment horizontal="left" vertical="center" wrapText="1"/>
    </xf>
    <xf numFmtId="0" fontId="2" fillId="0" borderId="2" xfId="0" applyNumberFormat="1" applyFont="1" applyBorder="1" applyAlignment="1">
      <alignment horizontal="right" wrapText="1"/>
    </xf>
    <xf numFmtId="0" fontId="2" fillId="0" borderId="3" xfId="0" applyNumberFormat="1" applyFont="1" applyBorder="1" applyAlignment="1">
      <alignment horizontal="right" wrapText="1"/>
    </xf>
    <xf numFmtId="0" fontId="2" fillId="0" borderId="4" xfId="0" applyNumberFormat="1" applyFont="1" applyBorder="1" applyAlignment="1">
      <alignment horizontal="right" wrapText="1"/>
    </xf>
    <xf numFmtId="2" fontId="1" fillId="0" borderId="1" xfId="0" applyNumberFormat="1" applyFont="1" applyBorder="1" applyAlignment="1">
      <alignment wrapText="1"/>
    </xf>
    <xf numFmtId="0" fontId="1" fillId="0" borderId="0" xfId="0" applyNumberFormat="1" applyFont="1" applyAlignment="1">
      <alignment wrapText="1"/>
    </xf>
    <xf numFmtId="0" fontId="1" fillId="0" borderId="2" xfId="0" applyNumberFormat="1" applyFont="1" applyBorder="1" applyAlignment="1">
      <alignment horizontal="left" wrapText="1"/>
    </xf>
    <xf numFmtId="0" fontId="1" fillId="0" borderId="3" xfId="0" applyNumberFormat="1" applyFont="1" applyBorder="1" applyAlignment="1">
      <alignment horizontal="left" wrapText="1"/>
    </xf>
    <xf numFmtId="0" fontId="1" fillId="0" borderId="4" xfId="0" applyNumberFormat="1" applyFont="1" applyBorder="1" applyAlignment="1">
      <alignment horizontal="left" wrapText="1"/>
    </xf>
    <xf numFmtId="0" fontId="2" fillId="0" borderId="1" xfId="0" applyNumberFormat="1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0</xdr:row>
      <xdr:rowOff>133350</xdr:rowOff>
    </xdr:from>
    <xdr:to>
      <xdr:col>6</xdr:col>
      <xdr:colOff>247650</xdr:colOff>
      <xdr:row>0</xdr:row>
      <xdr:rowOff>1066800</xdr:rowOff>
    </xdr:to>
    <xdr:pic>
      <xdr:nvPicPr>
        <xdr:cNvPr id="2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19075" y="133350"/>
          <a:ext cx="3524250" cy="9334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9"/>
  <sheetViews>
    <sheetView tabSelected="1" workbookViewId="0">
      <selection activeCell="N8" sqref="N8"/>
    </sheetView>
  </sheetViews>
  <sheetFormatPr defaultRowHeight="15"/>
  <cols>
    <col min="1" max="1" width="3" bestFit="1" customWidth="1"/>
    <col min="2" max="2" width="9.7109375" bestFit="1" customWidth="1"/>
    <col min="3" max="3" width="9.28515625" bestFit="1" customWidth="1"/>
    <col min="4" max="4" width="11" bestFit="1" customWidth="1"/>
    <col min="5" max="5" width="6.42578125" bestFit="1" customWidth="1"/>
    <col min="6" max="6" width="10.140625" bestFit="1" customWidth="1"/>
    <col min="7" max="7" width="5.42578125" bestFit="1" customWidth="1"/>
    <col min="8" max="9" width="5.5703125" bestFit="1" customWidth="1"/>
    <col min="10" max="10" width="6.5703125" bestFit="1" customWidth="1"/>
    <col min="11" max="11" width="7.5703125" bestFit="1" customWidth="1"/>
  </cols>
  <sheetData>
    <row r="1" spans="1:11" s="1" customFormat="1" ht="90" customHeight="1">
      <c r="A1" s="7"/>
      <c r="B1" s="8"/>
      <c r="C1" s="8"/>
      <c r="D1" s="8"/>
      <c r="E1" s="8"/>
      <c r="F1" s="8"/>
      <c r="G1" s="9"/>
      <c r="H1" s="10" t="s">
        <v>68</v>
      </c>
      <c r="I1" s="11"/>
      <c r="J1" s="11"/>
      <c r="K1" s="12"/>
    </row>
    <row r="2" spans="1:11" s="1" customFormat="1" ht="79.5" customHeight="1">
      <c r="A2" s="7" t="s">
        <v>69</v>
      </c>
      <c r="B2" s="8"/>
      <c r="C2" s="8"/>
      <c r="D2" s="8"/>
      <c r="E2" s="8"/>
      <c r="F2" s="8"/>
      <c r="G2" s="9"/>
      <c r="H2" s="10" t="s">
        <v>72</v>
      </c>
      <c r="I2" s="11"/>
      <c r="J2" s="11"/>
      <c r="K2" s="12"/>
    </row>
    <row r="3" spans="1:11" s="2" customFormat="1">
      <c r="A3" s="6" t="s">
        <v>57</v>
      </c>
      <c r="B3" s="6" t="s">
        <v>58</v>
      </c>
      <c r="C3" s="6" t="s">
        <v>59</v>
      </c>
      <c r="D3" s="6" t="s">
        <v>60</v>
      </c>
      <c r="E3" s="6" t="s">
        <v>61</v>
      </c>
      <c r="F3" s="6" t="s">
        <v>62</v>
      </c>
      <c r="G3" s="6" t="s">
        <v>63</v>
      </c>
      <c r="H3" s="6" t="s">
        <v>64</v>
      </c>
      <c r="I3" s="6" t="s">
        <v>65</v>
      </c>
      <c r="J3" s="6" t="s">
        <v>66</v>
      </c>
      <c r="K3" s="6" t="s">
        <v>67</v>
      </c>
    </row>
    <row r="4" spans="1:11">
      <c r="A4" s="3">
        <v>1</v>
      </c>
      <c r="B4" s="3" t="s">
        <v>3</v>
      </c>
      <c r="C4" s="3" t="s">
        <v>35</v>
      </c>
      <c r="D4" s="3">
        <v>3112000524</v>
      </c>
      <c r="E4" s="5" t="s">
        <v>34</v>
      </c>
      <c r="F4" s="3" t="s">
        <v>31</v>
      </c>
      <c r="G4" s="3">
        <v>28</v>
      </c>
      <c r="H4" s="4">
        <v>33</v>
      </c>
      <c r="I4" s="4">
        <v>56</v>
      </c>
      <c r="J4" s="4">
        <v>45</v>
      </c>
      <c r="K4" s="4">
        <f>G4*H4+I4+J4</f>
        <v>1025</v>
      </c>
    </row>
    <row r="5" spans="1:11">
      <c r="A5" s="3">
        <v>2</v>
      </c>
      <c r="B5" s="3" t="s">
        <v>4</v>
      </c>
      <c r="C5" s="3" t="s">
        <v>36</v>
      </c>
      <c r="D5" s="3" t="s">
        <v>5</v>
      </c>
      <c r="E5" s="5" t="s">
        <v>34</v>
      </c>
      <c r="F5" s="3" t="s">
        <v>32</v>
      </c>
      <c r="G5" s="3">
        <v>3</v>
      </c>
      <c r="H5" s="4">
        <v>33</v>
      </c>
      <c r="I5" s="4">
        <v>6</v>
      </c>
      <c r="J5" s="4">
        <v>45</v>
      </c>
      <c r="K5" s="4">
        <f t="shared" ref="K5:K25" si="0">G5*H5+I5+J5</f>
        <v>150</v>
      </c>
    </row>
    <row r="6" spans="1:11">
      <c r="A6" s="3">
        <v>3</v>
      </c>
      <c r="B6" s="3" t="s">
        <v>4</v>
      </c>
      <c r="C6" s="3" t="s">
        <v>37</v>
      </c>
      <c r="D6" s="3" t="s">
        <v>6</v>
      </c>
      <c r="E6" s="5" t="s">
        <v>34</v>
      </c>
      <c r="F6" s="3" t="s">
        <v>33</v>
      </c>
      <c r="G6" s="3">
        <v>3</v>
      </c>
      <c r="H6" s="4">
        <v>39.6</v>
      </c>
      <c r="I6" s="4">
        <v>6</v>
      </c>
      <c r="J6" s="4">
        <v>45</v>
      </c>
      <c r="K6" s="4">
        <f t="shared" si="0"/>
        <v>169.8</v>
      </c>
    </row>
    <row r="7" spans="1:11">
      <c r="A7" s="3">
        <v>4</v>
      </c>
      <c r="B7" s="3" t="s">
        <v>7</v>
      </c>
      <c r="C7" s="3" t="s">
        <v>38</v>
      </c>
      <c r="D7" s="3" t="s">
        <v>8</v>
      </c>
      <c r="E7" s="5" t="s">
        <v>34</v>
      </c>
      <c r="F7" s="3" t="s">
        <v>31</v>
      </c>
      <c r="G7" s="3">
        <v>3</v>
      </c>
      <c r="H7" s="4">
        <v>33</v>
      </c>
      <c r="I7" s="4">
        <v>6</v>
      </c>
      <c r="J7" s="4">
        <v>45</v>
      </c>
      <c r="K7" s="4">
        <f t="shared" si="0"/>
        <v>150</v>
      </c>
    </row>
    <row r="8" spans="1:11">
      <c r="A8" s="3">
        <v>5</v>
      </c>
      <c r="B8" s="3" t="s">
        <v>7</v>
      </c>
      <c r="C8" s="3" t="s">
        <v>39</v>
      </c>
      <c r="D8" s="3" t="s">
        <v>9</v>
      </c>
      <c r="E8" s="5" t="s">
        <v>34</v>
      </c>
      <c r="F8" s="3" t="s">
        <v>31</v>
      </c>
      <c r="G8" s="3">
        <v>3</v>
      </c>
      <c r="H8" s="4">
        <v>33</v>
      </c>
      <c r="I8" s="4">
        <v>6</v>
      </c>
      <c r="J8" s="4">
        <v>45</v>
      </c>
      <c r="K8" s="4">
        <f t="shared" si="0"/>
        <v>150</v>
      </c>
    </row>
    <row r="9" spans="1:11">
      <c r="A9" s="3">
        <v>6</v>
      </c>
      <c r="B9" s="3" t="s">
        <v>10</v>
      </c>
      <c r="C9" s="3" t="s">
        <v>40</v>
      </c>
      <c r="D9" s="3" t="s">
        <v>11</v>
      </c>
      <c r="E9" s="5" t="s">
        <v>34</v>
      </c>
      <c r="F9" s="3" t="s">
        <v>31</v>
      </c>
      <c r="G9" s="3">
        <v>3</v>
      </c>
      <c r="H9" s="4">
        <v>33</v>
      </c>
      <c r="I9" s="4">
        <v>6</v>
      </c>
      <c r="J9" s="4">
        <v>45</v>
      </c>
      <c r="K9" s="4">
        <f t="shared" si="0"/>
        <v>150</v>
      </c>
    </row>
    <row r="10" spans="1:11">
      <c r="A10" s="3">
        <v>7</v>
      </c>
      <c r="B10" s="3" t="s">
        <v>10</v>
      </c>
      <c r="C10" s="3" t="s">
        <v>41</v>
      </c>
      <c r="D10" s="3" t="s">
        <v>12</v>
      </c>
      <c r="E10" s="5" t="s">
        <v>34</v>
      </c>
      <c r="F10" s="3" t="s">
        <v>31</v>
      </c>
      <c r="G10" s="3">
        <v>4</v>
      </c>
      <c r="H10" s="4">
        <v>33</v>
      </c>
      <c r="I10" s="4">
        <v>8</v>
      </c>
      <c r="J10" s="4">
        <v>45</v>
      </c>
      <c r="K10" s="4">
        <f t="shared" si="0"/>
        <v>185</v>
      </c>
    </row>
    <row r="11" spans="1:11">
      <c r="A11" s="3">
        <v>8</v>
      </c>
      <c r="B11" s="3" t="s">
        <v>0</v>
      </c>
      <c r="C11" s="5" t="s">
        <v>56</v>
      </c>
      <c r="D11" s="3" t="s">
        <v>1</v>
      </c>
      <c r="E11" s="5" t="s">
        <v>34</v>
      </c>
      <c r="F11" s="3" t="s">
        <v>31</v>
      </c>
      <c r="G11" s="3">
        <v>4</v>
      </c>
      <c r="H11" s="4">
        <v>33</v>
      </c>
      <c r="I11" s="4">
        <v>8</v>
      </c>
      <c r="J11" s="4">
        <v>45</v>
      </c>
      <c r="K11" s="4">
        <f t="shared" si="0"/>
        <v>185</v>
      </c>
    </row>
    <row r="12" spans="1:11">
      <c r="A12" s="3">
        <v>9</v>
      </c>
      <c r="B12" s="3" t="s">
        <v>0</v>
      </c>
      <c r="C12" s="3" t="s">
        <v>42</v>
      </c>
      <c r="D12" s="3" t="s">
        <v>13</v>
      </c>
      <c r="E12" s="5" t="s">
        <v>34</v>
      </c>
      <c r="F12" s="3" t="s">
        <v>31</v>
      </c>
      <c r="G12" s="3">
        <v>4</v>
      </c>
      <c r="H12" s="4">
        <v>33</v>
      </c>
      <c r="I12" s="4">
        <v>8</v>
      </c>
      <c r="J12" s="4">
        <v>45</v>
      </c>
      <c r="K12" s="4">
        <f t="shared" si="0"/>
        <v>185</v>
      </c>
    </row>
    <row r="13" spans="1:11">
      <c r="A13" s="3">
        <v>10</v>
      </c>
      <c r="B13" s="3" t="s">
        <v>0</v>
      </c>
      <c r="C13" s="3" t="s">
        <v>43</v>
      </c>
      <c r="D13" s="3" t="s">
        <v>14</v>
      </c>
      <c r="E13" s="5" t="s">
        <v>34</v>
      </c>
      <c r="F13" s="3" t="s">
        <v>33</v>
      </c>
      <c r="G13" s="3">
        <v>4</v>
      </c>
      <c r="H13" s="4">
        <v>39.6</v>
      </c>
      <c r="I13" s="4">
        <v>8</v>
      </c>
      <c r="J13" s="4">
        <v>45</v>
      </c>
      <c r="K13" s="4">
        <f t="shared" si="0"/>
        <v>211.4</v>
      </c>
    </row>
    <row r="14" spans="1:11">
      <c r="A14" s="3">
        <v>11</v>
      </c>
      <c r="B14" s="3" t="s">
        <v>0</v>
      </c>
      <c r="C14" s="3" t="s">
        <v>44</v>
      </c>
      <c r="D14" s="3" t="s">
        <v>15</v>
      </c>
      <c r="E14" s="5" t="s">
        <v>34</v>
      </c>
      <c r="F14" s="3" t="s">
        <v>32</v>
      </c>
      <c r="G14" s="3">
        <v>4</v>
      </c>
      <c r="H14" s="4">
        <v>33</v>
      </c>
      <c r="I14" s="4">
        <v>8</v>
      </c>
      <c r="J14" s="4">
        <v>45</v>
      </c>
      <c r="K14" s="4">
        <f t="shared" si="0"/>
        <v>185</v>
      </c>
    </row>
    <row r="15" spans="1:11">
      <c r="A15" s="3">
        <v>12</v>
      </c>
      <c r="B15" s="3" t="s">
        <v>16</v>
      </c>
      <c r="C15" s="3" t="s">
        <v>45</v>
      </c>
      <c r="D15" s="3" t="s">
        <v>17</v>
      </c>
      <c r="E15" s="5" t="s">
        <v>34</v>
      </c>
      <c r="F15" s="3" t="s">
        <v>32</v>
      </c>
      <c r="G15" s="3">
        <v>4</v>
      </c>
      <c r="H15" s="4">
        <v>33</v>
      </c>
      <c r="I15" s="4">
        <v>8</v>
      </c>
      <c r="J15" s="4">
        <v>45</v>
      </c>
      <c r="K15" s="4">
        <f t="shared" si="0"/>
        <v>185</v>
      </c>
    </row>
    <row r="16" spans="1:11">
      <c r="A16" s="3">
        <v>13</v>
      </c>
      <c r="B16" s="3" t="s">
        <v>16</v>
      </c>
      <c r="C16" s="3" t="s">
        <v>47</v>
      </c>
      <c r="D16" s="3" t="s">
        <v>6</v>
      </c>
      <c r="E16" s="5" t="s">
        <v>34</v>
      </c>
      <c r="F16" s="3" t="s">
        <v>31</v>
      </c>
      <c r="G16" s="3">
        <v>4</v>
      </c>
      <c r="H16" s="4">
        <v>33</v>
      </c>
      <c r="I16" s="4">
        <v>8</v>
      </c>
      <c r="J16" s="4">
        <v>45</v>
      </c>
      <c r="K16" s="4">
        <f t="shared" si="0"/>
        <v>185</v>
      </c>
    </row>
    <row r="17" spans="1:11">
      <c r="A17" s="3">
        <v>14</v>
      </c>
      <c r="B17" s="3" t="s">
        <v>16</v>
      </c>
      <c r="C17" s="3" t="s">
        <v>48</v>
      </c>
      <c r="D17" s="3" t="s">
        <v>20</v>
      </c>
      <c r="E17" s="5" t="s">
        <v>34</v>
      </c>
      <c r="F17" s="3" t="s">
        <v>33</v>
      </c>
      <c r="G17" s="3">
        <v>4</v>
      </c>
      <c r="H17" s="4">
        <v>39.6</v>
      </c>
      <c r="I17" s="4">
        <v>8</v>
      </c>
      <c r="J17" s="4">
        <v>45</v>
      </c>
      <c r="K17" s="4">
        <f t="shared" si="0"/>
        <v>211.4</v>
      </c>
    </row>
    <row r="18" spans="1:11">
      <c r="A18" s="3">
        <v>15</v>
      </c>
      <c r="B18" s="3" t="s">
        <v>18</v>
      </c>
      <c r="C18" s="3" t="s">
        <v>46</v>
      </c>
      <c r="D18" s="3" t="s">
        <v>19</v>
      </c>
      <c r="E18" s="5" t="s">
        <v>34</v>
      </c>
      <c r="F18" s="3" t="s">
        <v>31</v>
      </c>
      <c r="G18" s="3">
        <v>4</v>
      </c>
      <c r="H18" s="4">
        <v>33</v>
      </c>
      <c r="I18" s="4">
        <v>8</v>
      </c>
      <c r="J18" s="4">
        <v>45</v>
      </c>
      <c r="K18" s="4">
        <f t="shared" si="0"/>
        <v>185</v>
      </c>
    </row>
    <row r="19" spans="1:11">
      <c r="A19" s="3">
        <v>16</v>
      </c>
      <c r="B19" s="3" t="s">
        <v>21</v>
      </c>
      <c r="C19" s="3" t="s">
        <v>49</v>
      </c>
      <c r="D19" s="3" t="s">
        <v>22</v>
      </c>
      <c r="E19" s="5" t="s">
        <v>34</v>
      </c>
      <c r="F19" s="3" t="s">
        <v>31</v>
      </c>
      <c r="G19" s="3">
        <v>1</v>
      </c>
      <c r="H19" s="4">
        <v>33</v>
      </c>
      <c r="I19" s="4">
        <v>2</v>
      </c>
      <c r="J19" s="4">
        <v>45</v>
      </c>
      <c r="K19" s="4">
        <f t="shared" si="0"/>
        <v>80</v>
      </c>
    </row>
    <row r="20" spans="1:11">
      <c r="A20" s="3">
        <v>17</v>
      </c>
      <c r="B20" s="3" t="s">
        <v>2</v>
      </c>
      <c r="C20" s="3" t="s">
        <v>50</v>
      </c>
      <c r="D20" s="3" t="s">
        <v>23</v>
      </c>
      <c r="E20" s="5" t="s">
        <v>34</v>
      </c>
      <c r="F20" s="3" t="s">
        <v>31</v>
      </c>
      <c r="G20" s="3">
        <v>7</v>
      </c>
      <c r="H20" s="4">
        <v>33</v>
      </c>
      <c r="I20" s="4">
        <v>14</v>
      </c>
      <c r="J20" s="4">
        <v>45</v>
      </c>
      <c r="K20" s="4">
        <f t="shared" si="0"/>
        <v>290</v>
      </c>
    </row>
    <row r="21" spans="1:11">
      <c r="A21" s="3">
        <v>18</v>
      </c>
      <c r="B21" s="3" t="s">
        <v>2</v>
      </c>
      <c r="C21" s="3" t="s">
        <v>51</v>
      </c>
      <c r="D21" s="3" t="s">
        <v>24</v>
      </c>
      <c r="E21" s="5" t="s">
        <v>34</v>
      </c>
      <c r="F21" s="3" t="s">
        <v>31</v>
      </c>
      <c r="G21" s="3">
        <v>7</v>
      </c>
      <c r="H21" s="4">
        <v>33</v>
      </c>
      <c r="I21" s="4">
        <v>14</v>
      </c>
      <c r="J21" s="4">
        <v>45</v>
      </c>
      <c r="K21" s="4">
        <f t="shared" si="0"/>
        <v>290</v>
      </c>
    </row>
    <row r="22" spans="1:11">
      <c r="A22" s="3">
        <v>19</v>
      </c>
      <c r="B22" s="3" t="s">
        <v>2</v>
      </c>
      <c r="C22" s="3" t="s">
        <v>52</v>
      </c>
      <c r="D22" s="3" t="s">
        <v>25</v>
      </c>
      <c r="E22" s="5" t="s">
        <v>34</v>
      </c>
      <c r="F22" s="3" t="s">
        <v>33</v>
      </c>
      <c r="G22" s="3">
        <v>7</v>
      </c>
      <c r="H22" s="4">
        <v>39.6</v>
      </c>
      <c r="I22" s="4">
        <v>14</v>
      </c>
      <c r="J22" s="4">
        <v>45</v>
      </c>
      <c r="K22" s="4">
        <f t="shared" si="0"/>
        <v>336.2</v>
      </c>
    </row>
    <row r="23" spans="1:11">
      <c r="A23" s="3">
        <v>20</v>
      </c>
      <c r="B23" s="3" t="s">
        <v>2</v>
      </c>
      <c r="C23" s="3" t="s">
        <v>53</v>
      </c>
      <c r="D23" s="3" t="s">
        <v>26</v>
      </c>
      <c r="E23" s="5" t="s">
        <v>34</v>
      </c>
      <c r="F23" s="3" t="s">
        <v>32</v>
      </c>
      <c r="G23" s="3">
        <v>7</v>
      </c>
      <c r="H23" s="4">
        <v>33</v>
      </c>
      <c r="I23" s="4">
        <v>14</v>
      </c>
      <c r="J23" s="4">
        <v>45</v>
      </c>
      <c r="K23" s="4">
        <f t="shared" si="0"/>
        <v>290</v>
      </c>
    </row>
    <row r="24" spans="1:11">
      <c r="A24" s="3">
        <v>21</v>
      </c>
      <c r="B24" s="3" t="s">
        <v>27</v>
      </c>
      <c r="C24" s="3" t="s">
        <v>54</v>
      </c>
      <c r="D24" s="3" t="s">
        <v>28</v>
      </c>
      <c r="E24" s="5" t="s">
        <v>34</v>
      </c>
      <c r="F24" s="3" t="s">
        <v>31</v>
      </c>
      <c r="G24" s="3">
        <v>2</v>
      </c>
      <c r="H24" s="4">
        <v>33</v>
      </c>
      <c r="I24" s="4">
        <v>4</v>
      </c>
      <c r="J24" s="4">
        <v>45</v>
      </c>
      <c r="K24" s="4">
        <f t="shared" si="0"/>
        <v>115</v>
      </c>
    </row>
    <row r="25" spans="1:11">
      <c r="A25" s="3">
        <v>22</v>
      </c>
      <c r="B25" s="3" t="s">
        <v>29</v>
      </c>
      <c r="C25" s="3" t="s">
        <v>55</v>
      </c>
      <c r="D25" s="3" t="s">
        <v>30</v>
      </c>
      <c r="E25" s="5" t="s">
        <v>34</v>
      </c>
      <c r="F25" s="3" t="s">
        <v>31</v>
      </c>
      <c r="G25" s="3">
        <v>8</v>
      </c>
      <c r="H25" s="4">
        <v>33</v>
      </c>
      <c r="I25" s="4">
        <v>16</v>
      </c>
      <c r="J25" s="4">
        <v>45</v>
      </c>
      <c r="K25" s="4">
        <f t="shared" si="0"/>
        <v>325</v>
      </c>
    </row>
    <row r="26" spans="1:11" s="17" customFormat="1" ht="15" customHeight="1">
      <c r="A26" s="13" t="s">
        <v>71</v>
      </c>
      <c r="B26" s="14"/>
      <c r="C26" s="14"/>
      <c r="D26" s="14"/>
      <c r="E26" s="14"/>
      <c r="F26" s="14"/>
      <c r="G26" s="14"/>
      <c r="H26" s="14"/>
      <c r="I26" s="14"/>
      <c r="J26" s="15"/>
      <c r="K26" s="16">
        <f>ROUND(SUM(K4:K25),0)</f>
        <v>5239</v>
      </c>
    </row>
    <row r="27" spans="1:11" s="17" customFormat="1" ht="30" customHeight="1">
      <c r="A27" s="18" t="s">
        <v>73</v>
      </c>
      <c r="B27" s="19"/>
      <c r="C27" s="19"/>
      <c r="D27" s="19"/>
      <c r="E27" s="19"/>
      <c r="F27" s="19"/>
      <c r="G27" s="19"/>
      <c r="H27" s="19"/>
      <c r="I27" s="19"/>
      <c r="J27" s="19"/>
      <c r="K27" s="20"/>
    </row>
    <row r="28" spans="1:11" s="17" customFormat="1" ht="30" customHeight="1">
      <c r="A28" s="18" t="s">
        <v>70</v>
      </c>
      <c r="B28" s="19"/>
      <c r="C28" s="19"/>
      <c r="D28" s="19"/>
      <c r="E28" s="19"/>
      <c r="F28" s="19"/>
      <c r="G28" s="19"/>
      <c r="H28" s="19"/>
      <c r="I28" s="19"/>
      <c r="J28" s="19"/>
      <c r="K28" s="20"/>
    </row>
    <row r="29" spans="1:11">
      <c r="G29" s="21">
        <f>SUM(G4:G25)</f>
        <v>118</v>
      </c>
    </row>
  </sheetData>
  <sortState ref="B2:J23">
    <sortCondition ref="B2"/>
  </sortState>
  <mergeCells count="7">
    <mergeCell ref="A26:J26"/>
    <mergeCell ref="A27:K27"/>
    <mergeCell ref="A28:K28"/>
    <mergeCell ref="A1:G1"/>
    <mergeCell ref="H1:K1"/>
    <mergeCell ref="A2:G2"/>
    <mergeCell ref="H2:K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Consignment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2026-07-09T05:23:11Z</dcterms:created>
  <dcterms:modified xsi:type="dcterms:W3CDTF">2026-07-09T05:23:13Z</dcterms:modified>
</cp:coreProperties>
</file>