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7" i="1" l="1"/>
  <c r="L13" i="1"/>
  <c r="L12" i="1"/>
  <c r="L11" i="1"/>
  <c r="L10" i="1"/>
  <c r="L9" i="1"/>
  <c r="L8" i="1"/>
  <c r="L7" i="1"/>
  <c r="L6" i="1"/>
  <c r="L5" i="1"/>
  <c r="L4" i="1"/>
  <c r="H12" i="1"/>
  <c r="H11" i="1"/>
  <c r="H10" i="1"/>
  <c r="H9" i="1"/>
  <c r="H8" i="1"/>
  <c r="H7" i="1"/>
  <c r="H6" i="1"/>
  <c r="H5" i="1"/>
  <c r="H4" i="1"/>
  <c r="J5" i="1"/>
  <c r="J6" i="1"/>
  <c r="J7" i="1"/>
  <c r="J8" i="1"/>
  <c r="J9" i="1"/>
  <c r="J10" i="1"/>
  <c r="J11" i="1"/>
  <c r="J12" i="1"/>
  <c r="J4" i="1"/>
</calcChain>
</file>

<file path=xl/sharedStrings.xml><?xml version="1.0" encoding="utf-8"?>
<sst xmlns="http://schemas.openxmlformats.org/spreadsheetml/2006/main" count="64" uniqueCount="47">
  <si>
    <t>02/2/2026</t>
  </si>
  <si>
    <t>450</t>
  </si>
  <si>
    <t>452</t>
  </si>
  <si>
    <t>453</t>
  </si>
  <si>
    <t>20/2/2026</t>
  </si>
  <si>
    <t>493</t>
  </si>
  <si>
    <t>494</t>
  </si>
  <si>
    <t>28/2/2026</t>
  </si>
  <si>
    <t>520</t>
  </si>
  <si>
    <t>519</t>
  </si>
  <si>
    <t>27/2/2026</t>
  </si>
  <si>
    <t>512</t>
  </si>
  <si>
    <t>513</t>
  </si>
  <si>
    <t>SL</t>
  </si>
  <si>
    <t>DATE</t>
  </si>
  <si>
    <t>LR NO</t>
  </si>
  <si>
    <t>INV NO</t>
  </si>
  <si>
    <t>FROM</t>
  </si>
  <si>
    <t>CASE</t>
  </si>
  <si>
    <t>JA/18485</t>
  </si>
  <si>
    <t>JA/18499</t>
  </si>
  <si>
    <t>JA/18500</t>
  </si>
  <si>
    <t>JA/19518</t>
  </si>
  <si>
    <t>JA/19519</t>
  </si>
  <si>
    <t>JA/19924</t>
  </si>
  <si>
    <t>JA/19925</t>
  </si>
  <si>
    <t>JA/19945</t>
  </si>
  <si>
    <t>JA/19946</t>
  </si>
  <si>
    <t>BARIPADA</t>
  </si>
  <si>
    <t>PURI</t>
  </si>
  <si>
    <t>SIMILIGUDA</t>
  </si>
  <si>
    <t>JEYPORE</t>
  </si>
  <si>
    <t>BARPALI</t>
  </si>
  <si>
    <t>CTC</t>
  </si>
  <si>
    <t>RATE</t>
  </si>
  <si>
    <t>DD.CH.</t>
  </si>
  <si>
    <t>LR.CH.</t>
  </si>
  <si>
    <t>AMOUNT</t>
  </si>
  <si>
    <t>Invoice
PRAGATI LOGISTICS,SAMANTA SAHI KHUNTIA LANE,8984191006
GST :21AGHPB9356M1Z9</t>
  </si>
  <si>
    <t xml:space="preserve">TO, 
PARAS COMMERCIAL CORPORATION
Address:OFF-FLAT NO D/4 2ND FLOOR,KHATAGADA SAHI,CUTTACK,7008368817
GST No:21AADFP9601M1Z8
</t>
  </si>
  <si>
    <t>GST to be paid by Consignor under Reverse Charge Mechanism (RCM) as per GST</t>
  </si>
  <si>
    <t>Thanking you for your business.
PRAGATI LOGISTICS</t>
  </si>
  <si>
    <t>Declaration � Kindly verify and confirm before 20/03/2026</t>
  </si>
  <si>
    <t>HML</t>
  </si>
  <si>
    <t xml:space="preserve">Bill Date : 28/02/2026
Bill NO : 28183
Total Amount:  29016.00
BILL TYPE : SMP                                </t>
  </si>
  <si>
    <t>DESTINATION</t>
  </si>
  <si>
    <t>(RUPEES TWENTY NINE THOUSAND SIXTEEN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</si>
</sst>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7</xdr:col>
      <xdr:colOff>47624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752849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  <row r="117">
          <cell r="C117" t="str">
            <v>SIMILIGUDA</v>
          </cell>
          <cell r="D117">
            <v>80</v>
          </cell>
        </row>
        <row r="118">
          <cell r="C118" t="str">
            <v>BARPALI</v>
          </cell>
          <cell r="D118">
            <v>60</v>
          </cell>
        </row>
        <row r="119">
          <cell r="C119" t="str">
            <v>BOIPARIGUDA</v>
          </cell>
          <cell r="D119">
            <v>75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13" workbookViewId="0">
      <selection activeCell="S22" sqref="S22"/>
    </sheetView>
  </sheetViews>
  <sheetFormatPr defaultRowHeight="15"/>
  <cols>
    <col min="1" max="1" width="4.140625" customWidth="1"/>
    <col min="2" max="2" width="9.7109375" bestFit="1" customWidth="1"/>
    <col min="3" max="3" width="9.7109375" customWidth="1"/>
    <col min="4" max="4" width="7.5703125" bestFit="1" customWidth="1"/>
    <col min="5" max="5" width="6.42578125" bestFit="1" customWidth="1"/>
    <col min="6" max="6" width="13.140625" bestFit="1" customWidth="1"/>
    <col min="7" max="7" width="6.5703125" customWidth="1"/>
    <col min="8" max="8" width="7.7109375" customWidth="1"/>
    <col min="9" max="9" width="8" customWidth="1"/>
    <col min="10" max="10" width="7.7109375" customWidth="1"/>
    <col min="11" max="11" width="7.5703125" customWidth="1"/>
    <col min="12" max="12" width="9.7109375" customWidth="1"/>
  </cols>
  <sheetData>
    <row r="1" spans="1:15" s="6" customFormat="1" ht="90" customHeight="1">
      <c r="A1" s="10"/>
      <c r="B1" s="11"/>
      <c r="C1" s="11"/>
      <c r="D1" s="11"/>
      <c r="E1" s="11"/>
      <c r="F1" s="11"/>
      <c r="G1" s="11"/>
      <c r="H1" s="12"/>
      <c r="I1" s="10" t="s">
        <v>38</v>
      </c>
      <c r="J1" s="11"/>
      <c r="K1" s="11"/>
      <c r="L1" s="12"/>
    </row>
    <row r="2" spans="1:15" s="6" customFormat="1" ht="90" customHeight="1">
      <c r="A2" s="10" t="s">
        <v>39</v>
      </c>
      <c r="B2" s="11"/>
      <c r="C2" s="11"/>
      <c r="D2" s="11"/>
      <c r="E2" s="11"/>
      <c r="F2" s="11"/>
      <c r="G2" s="11"/>
      <c r="H2" s="12"/>
      <c r="I2" s="15" t="s">
        <v>44</v>
      </c>
      <c r="J2" s="11"/>
      <c r="K2" s="11"/>
      <c r="L2" s="12"/>
    </row>
    <row r="3" spans="1:15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45</v>
      </c>
      <c r="G3" s="3" t="s">
        <v>18</v>
      </c>
      <c r="H3" s="4" t="s">
        <v>34</v>
      </c>
      <c r="I3" s="3" t="s">
        <v>43</v>
      </c>
      <c r="J3" s="4" t="s">
        <v>35</v>
      </c>
      <c r="K3" s="4" t="s">
        <v>36</v>
      </c>
      <c r="L3" s="4" t="s">
        <v>37</v>
      </c>
      <c r="O3" s="6"/>
    </row>
    <row r="4" spans="1:15">
      <c r="A4" s="16">
        <v>1</v>
      </c>
      <c r="B4" s="2" t="s">
        <v>0</v>
      </c>
      <c r="C4" s="2" t="s">
        <v>19</v>
      </c>
      <c r="D4" s="2" t="s">
        <v>1</v>
      </c>
      <c r="E4" s="2" t="s">
        <v>33</v>
      </c>
      <c r="F4" s="2" t="s">
        <v>28</v>
      </c>
      <c r="G4" s="2">
        <v>40</v>
      </c>
      <c r="H4" s="5">
        <f>VLOOKUP(F4,'[1]PARAS COMMERCIAL SMP'!$C$4:$D$124,2,FALSE)</f>
        <v>28</v>
      </c>
      <c r="I4" s="5">
        <v>40</v>
      </c>
      <c r="J4" s="5">
        <f>G4*4</f>
        <v>160</v>
      </c>
      <c r="K4" s="5">
        <v>20</v>
      </c>
      <c r="L4" s="5">
        <f>G4*H4+I4+J4+K4</f>
        <v>1340</v>
      </c>
    </row>
    <row r="5" spans="1:15">
      <c r="A5" s="16">
        <v>2</v>
      </c>
      <c r="B5" s="2" t="s">
        <v>0</v>
      </c>
      <c r="C5" s="2" t="s">
        <v>20</v>
      </c>
      <c r="D5" s="2" t="s">
        <v>2</v>
      </c>
      <c r="E5" s="2" t="s">
        <v>33</v>
      </c>
      <c r="F5" s="2" t="s">
        <v>29</v>
      </c>
      <c r="G5" s="2">
        <v>46</v>
      </c>
      <c r="H5" s="5">
        <f>VLOOKUP(F5,'[1]PARAS COMMERCIAL SMP'!$C$4:$D$124,2,FALSE)</f>
        <v>26</v>
      </c>
      <c r="I5" s="5">
        <v>46</v>
      </c>
      <c r="J5" s="5">
        <f t="shared" ref="J5:J12" si="0">G5*4</f>
        <v>184</v>
      </c>
      <c r="K5" s="5">
        <v>20</v>
      </c>
      <c r="L5" s="5">
        <f t="shared" ref="L5:L12" si="1">G5*H5+I5+J5+K5</f>
        <v>1446</v>
      </c>
    </row>
    <row r="6" spans="1:15">
      <c r="A6" s="16">
        <v>3</v>
      </c>
      <c r="B6" s="2" t="s">
        <v>0</v>
      </c>
      <c r="C6" s="2" t="s">
        <v>21</v>
      </c>
      <c r="D6" s="2" t="s">
        <v>3</v>
      </c>
      <c r="E6" s="2" t="s">
        <v>33</v>
      </c>
      <c r="F6" s="2" t="s">
        <v>29</v>
      </c>
      <c r="G6" s="2">
        <v>10</v>
      </c>
      <c r="H6" s="5">
        <f>VLOOKUP(F6,'[1]PARAS COMMERCIAL SMP'!$C$4:$D$124,2,FALSE)</f>
        <v>26</v>
      </c>
      <c r="I6" s="5">
        <v>10</v>
      </c>
      <c r="J6" s="5">
        <f t="shared" si="0"/>
        <v>40</v>
      </c>
      <c r="K6" s="5">
        <v>20</v>
      </c>
      <c r="L6" s="5">
        <f t="shared" si="1"/>
        <v>330</v>
      </c>
    </row>
    <row r="7" spans="1:15">
      <c r="A7" s="16">
        <v>4</v>
      </c>
      <c r="B7" s="2" t="s">
        <v>4</v>
      </c>
      <c r="C7" s="2" t="s">
        <v>22</v>
      </c>
      <c r="D7" s="2" t="s">
        <v>5</v>
      </c>
      <c r="E7" s="2" t="s">
        <v>33</v>
      </c>
      <c r="F7" s="2" t="s">
        <v>30</v>
      </c>
      <c r="G7" s="2">
        <v>7</v>
      </c>
      <c r="H7" s="5">
        <f>VLOOKUP(F7,'[1]PARAS COMMERCIAL SMP'!$C$4:$D$124,2,FALSE)</f>
        <v>80</v>
      </c>
      <c r="I7" s="5">
        <v>7</v>
      </c>
      <c r="J7" s="5">
        <f t="shared" si="0"/>
        <v>28</v>
      </c>
      <c r="K7" s="5">
        <v>20</v>
      </c>
      <c r="L7" s="5">
        <f t="shared" si="1"/>
        <v>615</v>
      </c>
    </row>
    <row r="8" spans="1:15">
      <c r="A8" s="16">
        <v>5</v>
      </c>
      <c r="B8" s="2" t="s">
        <v>4</v>
      </c>
      <c r="C8" s="2" t="s">
        <v>23</v>
      </c>
      <c r="D8" s="2" t="s">
        <v>6</v>
      </c>
      <c r="E8" s="2" t="s">
        <v>33</v>
      </c>
      <c r="F8" s="2" t="s">
        <v>30</v>
      </c>
      <c r="G8" s="2">
        <v>10</v>
      </c>
      <c r="H8" s="5">
        <f>VLOOKUP(F8,'[1]PARAS COMMERCIAL SMP'!$C$4:$D$124,2,FALSE)</f>
        <v>80</v>
      </c>
      <c r="I8" s="5">
        <v>10</v>
      </c>
      <c r="J8" s="5">
        <f t="shared" si="0"/>
        <v>40</v>
      </c>
      <c r="K8" s="5">
        <v>20</v>
      </c>
      <c r="L8" s="5">
        <f t="shared" si="1"/>
        <v>870</v>
      </c>
    </row>
    <row r="9" spans="1:15">
      <c r="A9" s="16">
        <v>6</v>
      </c>
      <c r="B9" s="2" t="s">
        <v>10</v>
      </c>
      <c r="C9" s="2" t="s">
        <v>26</v>
      </c>
      <c r="D9" s="2" t="s">
        <v>11</v>
      </c>
      <c r="E9" s="2" t="s">
        <v>33</v>
      </c>
      <c r="F9" s="2" t="s">
        <v>32</v>
      </c>
      <c r="G9" s="2">
        <v>64</v>
      </c>
      <c r="H9" s="5">
        <f>VLOOKUP(F9,'[1]PARAS COMMERCIAL SMP'!$C$4:$D$124,2,FALSE)</f>
        <v>60</v>
      </c>
      <c r="I9" s="5">
        <v>64</v>
      </c>
      <c r="J9" s="5">
        <f t="shared" si="0"/>
        <v>256</v>
      </c>
      <c r="K9" s="5">
        <v>20</v>
      </c>
      <c r="L9" s="5">
        <f t="shared" si="1"/>
        <v>4180</v>
      </c>
    </row>
    <row r="10" spans="1:15">
      <c r="A10" s="16">
        <v>7</v>
      </c>
      <c r="B10" s="2" t="s">
        <v>10</v>
      </c>
      <c r="C10" s="2" t="s">
        <v>27</v>
      </c>
      <c r="D10" s="2" t="s">
        <v>12</v>
      </c>
      <c r="E10" s="2" t="s">
        <v>33</v>
      </c>
      <c r="F10" s="2" t="s">
        <v>32</v>
      </c>
      <c r="G10" s="2">
        <v>10</v>
      </c>
      <c r="H10" s="5">
        <f>VLOOKUP(F10,'[1]PARAS COMMERCIAL SMP'!$C$4:$D$124,2,FALSE)</f>
        <v>60</v>
      </c>
      <c r="I10" s="5">
        <v>10</v>
      </c>
      <c r="J10" s="5">
        <f t="shared" si="0"/>
        <v>40</v>
      </c>
      <c r="K10" s="5">
        <v>20</v>
      </c>
      <c r="L10" s="5">
        <f t="shared" si="1"/>
        <v>670</v>
      </c>
    </row>
    <row r="11" spans="1:15">
      <c r="A11" s="16">
        <v>8</v>
      </c>
      <c r="B11" s="2" t="s">
        <v>7</v>
      </c>
      <c r="C11" s="2" t="s">
        <v>24</v>
      </c>
      <c r="D11" s="2" t="s">
        <v>8</v>
      </c>
      <c r="E11" s="2" t="s">
        <v>33</v>
      </c>
      <c r="F11" s="2" t="s">
        <v>31</v>
      </c>
      <c r="G11" s="2">
        <v>21</v>
      </c>
      <c r="H11" s="5">
        <f>VLOOKUP(F11,'[1]PARAS COMMERCIAL SMP'!$C$4:$D$124,2,FALSE)</f>
        <v>66</v>
      </c>
      <c r="I11" s="5">
        <v>21</v>
      </c>
      <c r="J11" s="5">
        <f t="shared" si="0"/>
        <v>84</v>
      </c>
      <c r="K11" s="5">
        <v>20</v>
      </c>
      <c r="L11" s="5">
        <f t="shared" si="1"/>
        <v>1511</v>
      </c>
    </row>
    <row r="12" spans="1:15">
      <c r="A12" s="16">
        <v>9</v>
      </c>
      <c r="B12" s="2" t="s">
        <v>7</v>
      </c>
      <c r="C12" s="2" t="s">
        <v>25</v>
      </c>
      <c r="D12" s="2" t="s">
        <v>9</v>
      </c>
      <c r="E12" s="2" t="s">
        <v>33</v>
      </c>
      <c r="F12" s="2" t="s">
        <v>31</v>
      </c>
      <c r="G12" s="2">
        <v>254</v>
      </c>
      <c r="H12" s="5">
        <f>VLOOKUP(F12,'[1]PARAS COMMERCIAL SMP'!$C$4:$D$124,2,FALSE)</f>
        <v>66</v>
      </c>
      <c r="I12" s="5">
        <v>254</v>
      </c>
      <c r="J12" s="5">
        <f t="shared" si="0"/>
        <v>1016</v>
      </c>
      <c r="K12" s="5">
        <v>20</v>
      </c>
      <c r="L12" s="5">
        <f t="shared" si="1"/>
        <v>18054</v>
      </c>
    </row>
    <row r="13" spans="1:15" s="6" customFormat="1">
      <c r="A13" s="21" t="s">
        <v>46</v>
      </c>
      <c r="B13" s="13"/>
      <c r="C13" s="13"/>
      <c r="D13" s="13"/>
      <c r="E13" s="13"/>
      <c r="F13" s="13"/>
      <c r="G13" s="13"/>
      <c r="H13" s="13"/>
      <c r="I13" s="13"/>
      <c r="J13" s="13"/>
      <c r="K13" s="14"/>
      <c r="L13" s="7">
        <f>SUM(L4:L12)</f>
        <v>29016</v>
      </c>
    </row>
    <row r="14" spans="1:15" s="8" customFormat="1">
      <c r="A14" s="17" t="s">
        <v>40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</row>
    <row r="15" spans="1:15" s="8" customFormat="1">
      <c r="A15" s="17" t="s">
        <v>42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</row>
    <row r="16" spans="1:15" s="8" customFormat="1" ht="30" customHeight="1">
      <c r="A16" s="9" t="s">
        <v>41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7:7">
      <c r="G17" s="20">
        <f>SUM(G4:G12)</f>
        <v>462</v>
      </c>
    </row>
  </sheetData>
  <sortState ref="B2:H10">
    <sortCondition ref="B1"/>
  </sortState>
  <mergeCells count="8">
    <mergeCell ref="A15:L15"/>
    <mergeCell ref="A16:L16"/>
    <mergeCell ref="A1:H1"/>
    <mergeCell ref="I1:L1"/>
    <mergeCell ref="A2:H2"/>
    <mergeCell ref="I2:L2"/>
    <mergeCell ref="A13:K13"/>
    <mergeCell ref="A14:L14"/>
  </mergeCells>
  <pageMargins left="0.37" right="0.3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2026-03-19T08:55:06Z</cp:lastPrinted>
  <dcterms:created xsi:type="dcterms:W3CDTF">2026-03-12T05:44:07Z</dcterms:created>
  <dcterms:modified xsi:type="dcterms:W3CDTF">2026-03-19T08:55:07Z</dcterms:modified>
</cp:coreProperties>
</file>