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Default Extension="vml" ContentType="application/vnd.openxmlformats-officedocument.vmlDrawing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-120" yWindow="-120" windowWidth="19440" windowHeight="1116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Sheet1!$A$8:$M$458</definedName>
    <definedName name="_xlnm.Print_Titles" localSheetId="0">Sheet1!$2:$8</definedName>
  </definedNames>
  <calcPr calcId="124519"/>
</workbook>
</file>

<file path=xl/calcChain.xml><?xml version="1.0" encoding="utf-8"?>
<calcChain xmlns="http://schemas.openxmlformats.org/spreadsheetml/2006/main">
  <c r="M456" i="1"/>
  <c r="J456"/>
  <c r="I456"/>
  <c r="A435"/>
  <c r="A436" s="1"/>
  <c r="A437" s="1"/>
  <c r="A438" s="1"/>
  <c r="A439" s="1"/>
  <c r="A440" s="1"/>
  <c r="A441" s="1"/>
  <c r="A442" s="1"/>
  <c r="A443" s="1"/>
  <c r="A444" s="1"/>
  <c r="A445" s="1"/>
  <c r="A446" s="1"/>
  <c r="A447" s="1"/>
  <c r="A448" s="1"/>
  <c r="A449" s="1"/>
  <c r="A450" s="1"/>
  <c r="A451" s="1"/>
  <c r="A452" s="1"/>
  <c r="A453" s="1"/>
  <c r="A454" s="1"/>
  <c r="A455" s="1"/>
  <c r="M433"/>
  <c r="J433"/>
  <c r="I433"/>
  <c r="A429"/>
  <c r="A430" s="1"/>
  <c r="A431" s="1"/>
  <c r="A432" s="1"/>
  <c r="M427"/>
  <c r="J427"/>
  <c r="I427"/>
  <c r="A424"/>
  <c r="A425" s="1"/>
  <c r="A426" s="1"/>
  <c r="M422"/>
  <c r="J422"/>
  <c r="I422"/>
  <c r="A416"/>
  <c r="A417" s="1"/>
  <c r="A418" s="1"/>
  <c r="A419" s="1"/>
  <c r="A420" s="1"/>
  <c r="A421" s="1"/>
  <c r="M414"/>
  <c r="J414"/>
  <c r="I414"/>
  <c r="A410"/>
  <c r="A411" s="1"/>
  <c r="A412" s="1"/>
  <c r="A413" s="1"/>
  <c r="M408"/>
  <c r="J408"/>
  <c r="I408"/>
  <c r="A403"/>
  <c r="A404" s="1"/>
  <c r="A405" s="1"/>
  <c r="A406" s="1"/>
  <c r="A407" s="1"/>
  <c r="M401"/>
  <c r="J401"/>
  <c r="I401"/>
  <c r="A395"/>
  <c r="A396" s="1"/>
  <c r="A397" s="1"/>
  <c r="A398" s="1"/>
  <c r="A399" s="1"/>
  <c r="A400" s="1"/>
  <c r="M393"/>
  <c r="J393"/>
  <c r="I393"/>
  <c r="A388"/>
  <c r="A389" s="1"/>
  <c r="A390" s="1"/>
  <c r="A391" s="1"/>
  <c r="A392" s="1"/>
  <c r="M386"/>
  <c r="J386"/>
  <c r="I386"/>
  <c r="A383"/>
  <c r="A384" s="1"/>
  <c r="A385" s="1"/>
  <c r="A382"/>
  <c r="M380"/>
  <c r="J380"/>
  <c r="I380"/>
  <c r="A376"/>
  <c r="A377" s="1"/>
  <c r="A378" s="1"/>
  <c r="A379" s="1"/>
  <c r="M374"/>
  <c r="J374"/>
  <c r="I374"/>
  <c r="A369"/>
  <c r="A370" s="1"/>
  <c r="A371" s="1"/>
  <c r="A372" s="1"/>
  <c r="A373" s="1"/>
  <c r="M367"/>
  <c r="M365"/>
  <c r="J365"/>
  <c r="I365"/>
  <c r="A359"/>
  <c r="A360" s="1"/>
  <c r="A361" s="1"/>
  <c r="A362" s="1"/>
  <c r="A363" s="1"/>
  <c r="A364" s="1"/>
  <c r="M357"/>
  <c r="J357"/>
  <c r="I357"/>
  <c r="A354"/>
  <c r="A355" s="1"/>
  <c r="A356" s="1"/>
  <c r="M352"/>
  <c r="J352"/>
  <c r="I352"/>
  <c r="A345"/>
  <c r="A346" s="1"/>
  <c r="A347" s="1"/>
  <c r="A348" s="1"/>
  <c r="A349" s="1"/>
  <c r="A350" s="1"/>
  <c r="A351" s="1"/>
  <c r="A344"/>
  <c r="M342"/>
  <c r="J342"/>
  <c r="I342"/>
  <c r="A337"/>
  <c r="A338" s="1"/>
  <c r="A339" s="1"/>
  <c r="A340" s="1"/>
  <c r="A341" s="1"/>
  <c r="M335"/>
  <c r="J335"/>
  <c r="I335"/>
  <c r="A332"/>
  <c r="A333" s="1"/>
  <c r="A334" s="1"/>
  <c r="M330"/>
  <c r="J330"/>
  <c r="I330"/>
  <c r="A328"/>
  <c r="A329" s="1"/>
  <c r="M326"/>
  <c r="J326"/>
  <c r="I326"/>
  <c r="A325"/>
  <c r="M323"/>
  <c r="J323"/>
  <c r="I323"/>
  <c r="A314"/>
  <c r="A315" s="1"/>
  <c r="A316" s="1"/>
  <c r="A317" s="1"/>
  <c r="A318" s="1"/>
  <c r="A319" s="1"/>
  <c r="A320" s="1"/>
  <c r="A321" s="1"/>
  <c r="A322" s="1"/>
  <c r="M312"/>
  <c r="J312"/>
  <c r="I312"/>
  <c r="A296"/>
  <c r="A297" s="1"/>
  <c r="A298" s="1"/>
  <c r="A299" s="1"/>
  <c r="A300" s="1"/>
  <c r="A301" s="1"/>
  <c r="A302" s="1"/>
  <c r="A303" s="1"/>
  <c r="A304" s="1"/>
  <c r="A305" s="1"/>
  <c r="A306" s="1"/>
  <c r="A307" s="1"/>
  <c r="A308" s="1"/>
  <c r="A309" s="1"/>
  <c r="A310" s="1"/>
  <c r="A311" s="1"/>
  <c r="M294"/>
  <c r="J294"/>
  <c r="I294"/>
  <c r="A281"/>
  <c r="A282" s="1"/>
  <c r="A283" s="1"/>
  <c r="A284" s="1"/>
  <c r="A285" s="1"/>
  <c r="A286" s="1"/>
  <c r="A287" s="1"/>
  <c r="A288" s="1"/>
  <c r="A289" s="1"/>
  <c r="A290" s="1"/>
  <c r="A291" s="1"/>
  <c r="A292" s="1"/>
  <c r="A293" s="1"/>
  <c r="M279"/>
  <c r="J279"/>
  <c r="I279"/>
  <c r="A273"/>
  <c r="A274" s="1"/>
  <c r="A275" s="1"/>
  <c r="A276" s="1"/>
  <c r="A277" s="1"/>
  <c r="A278" s="1"/>
  <c r="M271"/>
  <c r="J271"/>
  <c r="I271"/>
  <c r="A266"/>
  <c r="A267" s="1"/>
  <c r="A268" s="1"/>
  <c r="A269" s="1"/>
  <c r="A270" s="1"/>
  <c r="M264"/>
  <c r="J264"/>
  <c r="I264"/>
  <c r="A260"/>
  <c r="A261" s="1"/>
  <c r="A262" s="1"/>
  <c r="A263" s="1"/>
  <c r="M258"/>
  <c r="J258"/>
  <c r="I258"/>
  <c r="A255"/>
  <c r="A256" s="1"/>
  <c r="A257" s="1"/>
  <c r="M253"/>
  <c r="J253"/>
  <c r="I253"/>
  <c r="A247"/>
  <c r="A248" s="1"/>
  <c r="A249" s="1"/>
  <c r="A250" s="1"/>
  <c r="A251" s="1"/>
  <c r="A252" s="1"/>
  <c r="M245"/>
  <c r="M243"/>
  <c r="J243"/>
  <c r="I243"/>
  <c r="A236"/>
  <c r="A237" s="1"/>
  <c r="A238" s="1"/>
  <c r="A239" s="1"/>
  <c r="A240" s="1"/>
  <c r="A241" s="1"/>
  <c r="A242" s="1"/>
  <c r="M234"/>
  <c r="J234"/>
  <c r="I234"/>
  <c r="A231"/>
  <c r="A232" s="1"/>
  <c r="A233" s="1"/>
  <c r="M229"/>
  <c r="J229"/>
  <c r="I229"/>
  <c r="A225"/>
  <c r="A226" s="1"/>
  <c r="A227" s="1"/>
  <c r="A228" s="1"/>
  <c r="M223"/>
  <c r="J223"/>
  <c r="I223"/>
  <c r="A222"/>
  <c r="M220"/>
  <c r="J220"/>
  <c r="I220"/>
  <c r="A213"/>
  <c r="A214" s="1"/>
  <c r="A215" s="1"/>
  <c r="A216" s="1"/>
  <c r="A217" s="1"/>
  <c r="A218" s="1"/>
  <c r="A219" s="1"/>
  <c r="M211"/>
  <c r="J211"/>
  <c r="I211"/>
  <c r="A204"/>
  <c r="A205" s="1"/>
  <c r="A206" s="1"/>
  <c r="A207" s="1"/>
  <c r="A208" s="1"/>
  <c r="A209" s="1"/>
  <c r="A210" s="1"/>
  <c r="M202"/>
  <c r="J202"/>
  <c r="I202"/>
  <c r="A198"/>
  <c r="A199" s="1"/>
  <c r="A200" s="1"/>
  <c r="A201" s="1"/>
  <c r="M196"/>
  <c r="J196"/>
  <c r="I196"/>
  <c r="A192"/>
  <c r="A193" s="1"/>
  <c r="A194" s="1"/>
  <c r="A195" s="1"/>
  <c r="M190"/>
  <c r="J190"/>
  <c r="I190"/>
  <c r="A187"/>
  <c r="A188" s="1"/>
  <c r="A189" s="1"/>
  <c r="M185"/>
  <c r="J185"/>
  <c r="I185"/>
  <c r="A183"/>
  <c r="A184" s="1"/>
  <c r="M181"/>
  <c r="M179"/>
  <c r="J179"/>
  <c r="I179"/>
  <c r="A177"/>
  <c r="A178" s="1"/>
  <c r="M175"/>
  <c r="J175"/>
  <c r="I175"/>
  <c r="A172"/>
  <c r="A173" s="1"/>
  <c r="A174" s="1"/>
  <c r="M170"/>
  <c r="J170"/>
  <c r="I170"/>
  <c r="A165"/>
  <c r="A166" s="1"/>
  <c r="A167" s="1"/>
  <c r="A168" s="1"/>
  <c r="A169" s="1"/>
  <c r="M163"/>
  <c r="J163"/>
  <c r="I163"/>
  <c r="A159"/>
  <c r="A160" s="1"/>
  <c r="A161" s="1"/>
  <c r="A162" s="1"/>
  <c r="M157"/>
  <c r="J157"/>
  <c r="I157"/>
  <c r="A152"/>
  <c r="A153" s="1"/>
  <c r="A154" s="1"/>
  <c r="A155" s="1"/>
  <c r="A156" s="1"/>
  <c r="M150"/>
  <c r="J150"/>
  <c r="I150"/>
  <c r="A146"/>
  <c r="A147" s="1"/>
  <c r="A148" s="1"/>
  <c r="A149" s="1"/>
  <c r="M144"/>
  <c r="M142"/>
  <c r="J142"/>
  <c r="I142"/>
  <c r="A140"/>
  <c r="A141" s="1"/>
  <c r="M138"/>
  <c r="J138"/>
  <c r="I138"/>
  <c r="A134"/>
  <c r="A135" s="1"/>
  <c r="A136" s="1"/>
  <c r="A137" s="1"/>
  <c r="M132"/>
  <c r="J132"/>
  <c r="I132"/>
  <c r="A128"/>
  <c r="A129" s="1"/>
  <c r="A130" s="1"/>
  <c r="A131" s="1"/>
  <c r="M126"/>
  <c r="J126"/>
  <c r="I126"/>
  <c r="A123"/>
  <c r="A124" s="1"/>
  <c r="A125" s="1"/>
  <c r="M121"/>
  <c r="J121"/>
  <c r="I121"/>
  <c r="A118"/>
  <c r="A119" s="1"/>
  <c r="A120" s="1"/>
  <c r="M116"/>
  <c r="J116"/>
  <c r="I116"/>
  <c r="A114"/>
  <c r="A115" s="1"/>
  <c r="M112"/>
  <c r="M110"/>
  <c r="M108"/>
  <c r="M106"/>
  <c r="J106"/>
  <c r="I106"/>
  <c r="A103"/>
  <c r="A104" s="1"/>
  <c r="A105" s="1"/>
  <c r="A107" s="1"/>
  <c r="M101"/>
  <c r="J101"/>
  <c r="I101"/>
  <c r="A100"/>
  <c r="M98"/>
  <c r="J98"/>
  <c r="I98"/>
  <c r="A92"/>
  <c r="A93" s="1"/>
  <c r="A94" s="1"/>
  <c r="A95" s="1"/>
  <c r="A96" s="1"/>
  <c r="A97" s="1"/>
  <c r="M90"/>
  <c r="J90"/>
  <c r="I90"/>
  <c r="A83"/>
  <c r="A84" s="1"/>
  <c r="A85" s="1"/>
  <c r="A86" s="1"/>
  <c r="A87" s="1"/>
  <c r="A88" s="1"/>
  <c r="A89" s="1"/>
  <c r="M81"/>
  <c r="J81"/>
  <c r="I81"/>
  <c r="A79"/>
  <c r="A80" s="1"/>
  <c r="M77"/>
  <c r="J77"/>
  <c r="I77"/>
  <c r="A72"/>
  <c r="A73" s="1"/>
  <c r="A74" s="1"/>
  <c r="A75" s="1"/>
  <c r="A76" s="1"/>
  <c r="M70"/>
  <c r="J70"/>
  <c r="I70"/>
  <c r="A63"/>
  <c r="A64" s="1"/>
  <c r="A65" s="1"/>
  <c r="A66" s="1"/>
  <c r="A67" s="1"/>
  <c r="A68" s="1"/>
  <c r="A69" s="1"/>
  <c r="M61"/>
  <c r="J61"/>
  <c r="I61"/>
  <c r="A58"/>
  <c r="A59" s="1"/>
  <c r="A60" s="1"/>
  <c r="M56"/>
  <c r="J56"/>
  <c r="I56"/>
  <c r="A54"/>
  <c r="A55" s="1"/>
  <c r="M52"/>
  <c r="J52"/>
  <c r="I52"/>
  <c r="A49"/>
  <c r="A50" s="1"/>
  <c r="A51" s="1"/>
  <c r="M47"/>
  <c r="J47"/>
  <c r="I47"/>
  <c r="A42"/>
  <c r="A43" s="1"/>
  <c r="A44" s="1"/>
  <c r="A45" s="1"/>
  <c r="A46" s="1"/>
  <c r="M40"/>
  <c r="J40"/>
  <c r="I40"/>
  <c r="A37"/>
  <c r="A38" s="1"/>
  <c r="A39" s="1"/>
  <c r="M35"/>
  <c r="J35"/>
  <c r="I35"/>
  <c r="A32"/>
  <c r="A33" s="1"/>
  <c r="A34" s="1"/>
  <c r="M30"/>
  <c r="J30"/>
  <c r="I30"/>
  <c r="A20"/>
  <c r="A21" s="1"/>
  <c r="A22" s="1"/>
  <c r="A23" s="1"/>
  <c r="A24" s="1"/>
  <c r="A25" s="1"/>
  <c r="A26" s="1"/>
  <c r="A27" s="1"/>
  <c r="A28" s="1"/>
  <c r="A29" s="1"/>
  <c r="M18"/>
  <c r="J18"/>
  <c r="I18"/>
  <c r="A16"/>
  <c r="A17" s="1"/>
  <c r="M14"/>
  <c r="M457" s="1"/>
  <c r="J14"/>
  <c r="I14"/>
  <c r="A10"/>
  <c r="A11" s="1"/>
  <c r="A12" s="1"/>
  <c r="A13" s="1"/>
  <c r="D23" i="2"/>
  <c r="D24" l="1"/>
</calcChain>
</file>

<file path=xl/sharedStrings.xml><?xml version="1.0" encoding="utf-8"?>
<sst xmlns="http://schemas.openxmlformats.org/spreadsheetml/2006/main" count="1688" uniqueCount="1044">
  <si>
    <t>GSTIN : 21AGHPB9356M1Z9</t>
  </si>
  <si>
    <t>PRAGATI LOGISTICS</t>
  </si>
  <si>
    <t>Thanking You…</t>
  </si>
  <si>
    <t>TO,</t>
  </si>
  <si>
    <t>M/S : KANSAI NEROLAC PAINTS LTD.</t>
  </si>
  <si>
    <t>JAGATPUR, CUTTACK</t>
  </si>
  <si>
    <t>GSTIN : 21AAACG1376N1ZO</t>
  </si>
  <si>
    <t>HSN CODE-996791</t>
  </si>
  <si>
    <t>LOAD TYPE</t>
  </si>
  <si>
    <t>DATE</t>
  </si>
  <si>
    <t>LR NO</t>
  </si>
  <si>
    <t>DESTINATION</t>
  </si>
  <si>
    <t>INV NO</t>
  </si>
  <si>
    <t>CASE</t>
  </si>
  <si>
    <t>WEIGHT</t>
  </si>
  <si>
    <t>WEIGHT CH.</t>
  </si>
  <si>
    <t>RATE</t>
  </si>
  <si>
    <t>AMT.</t>
  </si>
  <si>
    <t>GSTIN: 21AAACG1376N1ZO</t>
  </si>
  <si>
    <t>SUMMARY SHEET</t>
  </si>
  <si>
    <t>RATE / KG.</t>
  </si>
  <si>
    <t>AMOUNT</t>
  </si>
  <si>
    <t>Thaniking You….</t>
  </si>
  <si>
    <t>WEIGHT CHRGED</t>
  </si>
  <si>
    <t>S. NO.</t>
  </si>
  <si>
    <t>TRIP</t>
  </si>
  <si>
    <t>SL</t>
  </si>
  <si>
    <t>GST to be paid by Consignor under Reverse Charge Mechanism (RCM) as per GST</t>
  </si>
  <si>
    <t xml:space="preserve">BILL NO. : </t>
  </si>
  <si>
    <t>MONTH   : SEPTEMBER, 2024</t>
  </si>
  <si>
    <t>DIRECT</t>
  </si>
  <si>
    <t>JAJPUR TOWN</t>
  </si>
  <si>
    <t>HARIPUR HAT</t>
  </si>
  <si>
    <t>MANGALPUR</t>
  </si>
  <si>
    <t>PANCHUPANDAB</t>
  </si>
  <si>
    <t>PAGA</t>
  </si>
  <si>
    <t>PATTAMUNDAI</t>
  </si>
  <si>
    <t>AUL</t>
  </si>
  <si>
    <t>KATIKATA</t>
  </si>
  <si>
    <t>BAITARANI ROAD</t>
  </si>
  <si>
    <t>DHABALAGIRI</t>
  </si>
  <si>
    <t xml:space="preserve"> BENAPUR</t>
  </si>
  <si>
    <t>KABATABANDHA</t>
  </si>
  <si>
    <t>ERSAMA</t>
  </si>
  <si>
    <t>ADASPUR</t>
  </si>
  <si>
    <t>PURI</t>
  </si>
  <si>
    <t>TURUMUNGA</t>
  </si>
  <si>
    <t>KEONJHAR</t>
  </si>
  <si>
    <t>PATANA</t>
  </si>
  <si>
    <t>NAYAGARH</t>
  </si>
  <si>
    <t>BARIPADA</t>
  </si>
  <si>
    <t>BAHALDA</t>
  </si>
  <si>
    <t>RAIRANGPUR</t>
  </si>
  <si>
    <t>MERAMUNDALI</t>
  </si>
  <si>
    <t>CHHENDIPADA</t>
  </si>
  <si>
    <t>BASUDEVPUR</t>
  </si>
  <si>
    <t>BHADRAK</t>
  </si>
  <si>
    <t>GONDIA</t>
  </si>
  <si>
    <t>MATHAKARAGOLA</t>
  </si>
  <si>
    <t>DHENKANAL</t>
  </si>
  <si>
    <t>BALIA BALASORE</t>
  </si>
  <si>
    <t>BALIAPAL</t>
  </si>
  <si>
    <t>GOPALPUR</t>
  </si>
  <si>
    <t>KHURDA</t>
  </si>
  <si>
    <t>BERHAMPUR</t>
  </si>
  <si>
    <t>KABISURYANAGAR</t>
  </si>
  <si>
    <t>ITAMATI</t>
  </si>
  <si>
    <t>SUKINDA</t>
  </si>
  <si>
    <t>BHANJANAGAR</t>
  </si>
  <si>
    <t>ASKA</t>
  </si>
  <si>
    <t>SAMBALPUR</t>
  </si>
  <si>
    <t>RAHAMA</t>
  </si>
  <si>
    <t>BOOKING</t>
  </si>
  <si>
    <t>TIKIRI</t>
  </si>
  <si>
    <t>NABARANGPUR</t>
  </si>
  <si>
    <t>SUNABEDA</t>
  </si>
  <si>
    <t>GHASIPURA</t>
  </si>
  <si>
    <t>SAINKUL</t>
  </si>
  <si>
    <t>JAJPUR ROAD</t>
  </si>
  <si>
    <t>KONARK</t>
  </si>
  <si>
    <t>CHANDIKHOL</t>
  </si>
  <si>
    <t>BANKI</t>
  </si>
  <si>
    <t>KHAIRA</t>
  </si>
  <si>
    <t>JALESWAR</t>
  </si>
  <si>
    <t>SORO</t>
  </si>
  <si>
    <t>SIMULIA</t>
  </si>
  <si>
    <t>DHAMNAGAR</t>
  </si>
  <si>
    <t>ATHAMALLIK</t>
  </si>
  <si>
    <t>BEGUNIA</t>
  </si>
  <si>
    <t>JATNI</t>
  </si>
  <si>
    <t>PARADEEP</t>
  </si>
  <si>
    <t>SIMILIGUDA</t>
  </si>
  <si>
    <t>MALKANGIRI</t>
  </si>
  <si>
    <t>MUNIGUDA</t>
  </si>
  <si>
    <t>DERABISHI</t>
  </si>
  <si>
    <t>KATHAPAL</t>
  </si>
  <si>
    <t>25091</t>
  </si>
  <si>
    <t>BALIKUDA</t>
  </si>
  <si>
    <t>JAGATSINGHPUR</t>
  </si>
  <si>
    <t>GANGAPUR</t>
  </si>
  <si>
    <t>CHHATRAPUR</t>
  </si>
  <si>
    <t>BAIDESWAR</t>
  </si>
  <si>
    <t>DOMAPARA BANKI</t>
  </si>
  <si>
    <t>BARBIL</t>
  </si>
  <si>
    <t>JODA</t>
  </si>
  <si>
    <t>NILAGIRI</t>
  </si>
  <si>
    <t>CHHATIA</t>
  </si>
  <si>
    <t>KHAJURIAKATA</t>
  </si>
  <si>
    <t>RANJAGOL</t>
  </si>
  <si>
    <t>RASOL</t>
  </si>
  <si>
    <t>DEOGAON</t>
  </si>
  <si>
    <t>UMERKOT</t>
  </si>
  <si>
    <t>JHARIGAON</t>
  </si>
  <si>
    <t>ATHAGARH</t>
  </si>
  <si>
    <t>09/9/2024</t>
  </si>
  <si>
    <t>TANGI</t>
  </si>
  <si>
    <t>BANPUR</t>
  </si>
  <si>
    <t>INVOICE DATE : 14/09/2024</t>
  </si>
  <si>
    <t>8037224</t>
  </si>
  <si>
    <t>NP/7978</t>
  </si>
  <si>
    <t>25600</t>
  </si>
  <si>
    <t>NP/7979</t>
  </si>
  <si>
    <t>SOMONATH HATA</t>
  </si>
  <si>
    <t>82553</t>
  </si>
  <si>
    <t>NP/7980</t>
  </si>
  <si>
    <t>ANAKHIA</t>
  </si>
  <si>
    <t>82561</t>
  </si>
  <si>
    <t>NP/7981</t>
  </si>
  <si>
    <t>ARILO</t>
  </si>
  <si>
    <t>83809</t>
  </si>
  <si>
    <t>NP/7982</t>
  </si>
  <si>
    <t>2557/7456</t>
  </si>
  <si>
    <t>8037222</t>
  </si>
  <si>
    <t>NP/7983</t>
  </si>
  <si>
    <t>25597/25591/25592</t>
  </si>
  <si>
    <t>NP/7984</t>
  </si>
  <si>
    <t>25119/25120</t>
  </si>
  <si>
    <t>NP/7985</t>
  </si>
  <si>
    <t>NATAPADA</t>
  </si>
  <si>
    <t>82755/79246/79041</t>
  </si>
  <si>
    <t>8037342</t>
  </si>
  <si>
    <t>NP/7986</t>
  </si>
  <si>
    <t>83220</t>
  </si>
  <si>
    <t>NP/7987</t>
  </si>
  <si>
    <t>SALIPUR</t>
  </si>
  <si>
    <t>84991</t>
  </si>
  <si>
    <t>NP/7988</t>
  </si>
  <si>
    <t>NISCHINTAKOILI</t>
  </si>
  <si>
    <t>86395</t>
  </si>
  <si>
    <t>NP/7989</t>
  </si>
  <si>
    <t>6401/3283</t>
  </si>
  <si>
    <t>NP/7990</t>
  </si>
  <si>
    <t>83277</t>
  </si>
  <si>
    <t>NP/7991</t>
  </si>
  <si>
    <t>83209</t>
  </si>
  <si>
    <t>NP/7992</t>
  </si>
  <si>
    <t>87464/83195</t>
  </si>
  <si>
    <t>NP/7993</t>
  </si>
  <si>
    <t>TARAT</t>
  </si>
  <si>
    <t>86405/82564</t>
  </si>
  <si>
    <t>NP/7994</t>
  </si>
  <si>
    <t>BALICHANDRAPUR</t>
  </si>
  <si>
    <t>85369/82754/25272</t>
  </si>
  <si>
    <t>NP/7995</t>
  </si>
  <si>
    <t>SISUA</t>
  </si>
  <si>
    <t>82559</t>
  </si>
  <si>
    <t>NP/7996</t>
  </si>
  <si>
    <t>25269</t>
  </si>
  <si>
    <t>8038374</t>
  </si>
  <si>
    <t>NP/7997</t>
  </si>
  <si>
    <t>ROURKELA</t>
  </si>
  <si>
    <t>25255/25254/25253</t>
  </si>
  <si>
    <t>NP/7998</t>
  </si>
  <si>
    <t>NP/7999</t>
  </si>
  <si>
    <t>NP/8000</t>
  </si>
  <si>
    <t>8038291</t>
  </si>
  <si>
    <t>NP/8001</t>
  </si>
  <si>
    <t>25616/25651</t>
  </si>
  <si>
    <t>NP/8002</t>
  </si>
  <si>
    <t>KENDRAPARA</t>
  </si>
  <si>
    <t>25578/84986/87450</t>
  </si>
  <si>
    <t>NP/8003</t>
  </si>
  <si>
    <t>5619/5620/5621/5622/5623/5624/5625/5626/7965/2775</t>
  </si>
  <si>
    <t>NP/8004</t>
  </si>
  <si>
    <t>RAMNAGAR</t>
  </si>
  <si>
    <t>8038338</t>
  </si>
  <si>
    <t>NP/8005</t>
  </si>
  <si>
    <t>BHOGARAI</t>
  </si>
  <si>
    <t>NP/8006</t>
  </si>
  <si>
    <t>SINGLA</t>
  </si>
  <si>
    <t>NP/8007</t>
  </si>
  <si>
    <t>MATHANI</t>
  </si>
  <si>
    <t>NP/8008</t>
  </si>
  <si>
    <t>25585/25320/87780</t>
  </si>
  <si>
    <t>NP/8009</t>
  </si>
  <si>
    <t>NP/8010</t>
  </si>
  <si>
    <t>ANDOLA</t>
  </si>
  <si>
    <t>23964</t>
  </si>
  <si>
    <t>8039380</t>
  </si>
  <si>
    <t>10/9/2024</t>
  </si>
  <si>
    <t>NP/8011</t>
  </si>
  <si>
    <t>25511</t>
  </si>
  <si>
    <t>NP/8012</t>
  </si>
  <si>
    <t>7798</t>
  </si>
  <si>
    <t>NP/8013</t>
  </si>
  <si>
    <t>25606</t>
  </si>
  <si>
    <t>NP/8014</t>
  </si>
  <si>
    <t>25601</t>
  </si>
  <si>
    <t>8039480</t>
  </si>
  <si>
    <t>NP/8015</t>
  </si>
  <si>
    <t>NP/8016</t>
  </si>
  <si>
    <t>5972/7963</t>
  </si>
  <si>
    <t>NP/8017</t>
  </si>
  <si>
    <t>RAGADI</t>
  </si>
  <si>
    <t>47252/2774</t>
  </si>
  <si>
    <t>NP/8018</t>
  </si>
  <si>
    <t>25686/5005</t>
  </si>
  <si>
    <t>NP/8019</t>
  </si>
  <si>
    <t>CHHATABARA</t>
  </si>
  <si>
    <t>25551/5702</t>
  </si>
  <si>
    <t>NP/8020</t>
  </si>
  <si>
    <t>25420</t>
  </si>
  <si>
    <t>NP/8021</t>
  </si>
  <si>
    <t>5692/7968</t>
  </si>
  <si>
    <t>8039624</t>
  </si>
  <si>
    <t>NP/8022</t>
  </si>
  <si>
    <t>25694/87855</t>
  </si>
  <si>
    <t>NP/8023</t>
  </si>
  <si>
    <t xml:space="preserve">KHUNTUNI </t>
  </si>
  <si>
    <t>86238</t>
  </si>
  <si>
    <t>NP/8024</t>
  </si>
  <si>
    <t>BADAMBA</t>
  </si>
  <si>
    <t>86233</t>
  </si>
  <si>
    <t>NP/8025</t>
  </si>
  <si>
    <t>84795</t>
  </si>
  <si>
    <t>NP/8026</t>
  </si>
  <si>
    <t>84694</t>
  </si>
  <si>
    <t>NP/8027</t>
  </si>
  <si>
    <t>84755/87857</t>
  </si>
  <si>
    <t>NP/8028</t>
  </si>
  <si>
    <t>84734/80808</t>
  </si>
  <si>
    <t>NP/8029</t>
  </si>
  <si>
    <t>84004/84987</t>
  </si>
  <si>
    <t>8039786</t>
  </si>
  <si>
    <t>NP/8030</t>
  </si>
  <si>
    <t>24091/87867</t>
  </si>
  <si>
    <t>NP/8031</t>
  </si>
  <si>
    <t>25678/25653/88537</t>
  </si>
  <si>
    <t>NP/8032</t>
  </si>
  <si>
    <t>SINGDA</t>
  </si>
  <si>
    <t>25109</t>
  </si>
  <si>
    <t>NP/8033</t>
  </si>
  <si>
    <t>NP/8034</t>
  </si>
  <si>
    <t xml:space="preserve"> TANGARPADA</t>
  </si>
  <si>
    <t>NP/8035</t>
  </si>
  <si>
    <t>8040753</t>
  </si>
  <si>
    <t>NP/8051</t>
  </si>
  <si>
    <t>BALAKATI</t>
  </si>
  <si>
    <t>7327</t>
  </si>
  <si>
    <t>NP/8052</t>
  </si>
  <si>
    <t>25582</t>
  </si>
  <si>
    <t>NP/8053</t>
  </si>
  <si>
    <t>25735/7828</t>
  </si>
  <si>
    <t>8039385</t>
  </si>
  <si>
    <t>NP/8036</t>
  </si>
  <si>
    <t>JEERANGA</t>
  </si>
  <si>
    <t>22506</t>
  </si>
  <si>
    <t>NP/8037</t>
  </si>
  <si>
    <t>KHARIA GANJAM</t>
  </si>
  <si>
    <t>NP/8038</t>
  </si>
  <si>
    <t>NP/8039</t>
  </si>
  <si>
    <t>25683</t>
  </si>
  <si>
    <t>NP/8040</t>
  </si>
  <si>
    <t>25223</t>
  </si>
  <si>
    <t>NP/8041</t>
  </si>
  <si>
    <t>7691</t>
  </si>
  <si>
    <t>NP/8042</t>
  </si>
  <si>
    <t>25649/25650</t>
  </si>
  <si>
    <t>NP/8043</t>
  </si>
  <si>
    <t>25685</t>
  </si>
  <si>
    <t>8040605</t>
  </si>
  <si>
    <t>NP/8044</t>
  </si>
  <si>
    <t>86237/</t>
  </si>
  <si>
    <t>NP/8045</t>
  </si>
  <si>
    <t>83225/25670</t>
  </si>
  <si>
    <t>NP/8046</t>
  </si>
  <si>
    <t>25655</t>
  </si>
  <si>
    <t>NP/8047</t>
  </si>
  <si>
    <t>87471</t>
  </si>
  <si>
    <t>NP/8048</t>
  </si>
  <si>
    <t>87467</t>
  </si>
  <si>
    <t>NP/8049</t>
  </si>
  <si>
    <t>87462</t>
  </si>
  <si>
    <t>NP/8050</t>
  </si>
  <si>
    <t>MAHANGA</t>
  </si>
  <si>
    <t>83271</t>
  </si>
  <si>
    <t>8040751</t>
  </si>
  <si>
    <t>NP/8054</t>
  </si>
  <si>
    <t>83810</t>
  </si>
  <si>
    <t>NP/8055</t>
  </si>
  <si>
    <t>8040679</t>
  </si>
  <si>
    <t>NP/8056</t>
  </si>
  <si>
    <t>CHAMPAHAT</t>
  </si>
  <si>
    <t>25720/82562</t>
  </si>
  <si>
    <t>NP/8057</t>
  </si>
  <si>
    <t>25248/87460/84990</t>
  </si>
  <si>
    <t>NP/8058</t>
  </si>
  <si>
    <t>25727</t>
  </si>
  <si>
    <t>NP/8059</t>
  </si>
  <si>
    <t>SOMEPUR</t>
  </si>
  <si>
    <t>82577/81289</t>
  </si>
  <si>
    <t>NP/8060</t>
  </si>
  <si>
    <t>24597</t>
  </si>
  <si>
    <t>8042314</t>
  </si>
  <si>
    <t>11/9/2024</t>
  </si>
  <si>
    <t>NP/8061</t>
  </si>
  <si>
    <t>25809</t>
  </si>
  <si>
    <t>8042620</t>
  </si>
  <si>
    <t>NP/8062</t>
  </si>
  <si>
    <t>25858/87831/87396</t>
  </si>
  <si>
    <t>8042403</t>
  </si>
  <si>
    <t>NP/8063</t>
  </si>
  <si>
    <t>25851</t>
  </si>
  <si>
    <t>NP/8064</t>
  </si>
  <si>
    <t>GOPINATHPUR PAGA</t>
  </si>
  <si>
    <t>NP/8065</t>
  </si>
  <si>
    <t>2155</t>
  </si>
  <si>
    <t>8042508</t>
  </si>
  <si>
    <t>NP/8066</t>
  </si>
  <si>
    <t>BHUTMUNDAI</t>
  </si>
  <si>
    <t>25870/87457</t>
  </si>
  <si>
    <t>NP/8067</t>
  </si>
  <si>
    <t>25371</t>
  </si>
  <si>
    <t>NP/8068</t>
  </si>
  <si>
    <t>87454</t>
  </si>
  <si>
    <t>NP/8069</t>
  </si>
  <si>
    <t>TARINIGADA</t>
  </si>
  <si>
    <t>874591</t>
  </si>
  <si>
    <t>8042506</t>
  </si>
  <si>
    <t>NP/8070</t>
  </si>
  <si>
    <t>25909</t>
  </si>
  <si>
    <t>NP/8071</t>
  </si>
  <si>
    <t>NP/8072</t>
  </si>
  <si>
    <t>25832/25831/25833</t>
  </si>
  <si>
    <t>NP/8073</t>
  </si>
  <si>
    <t>25219/25220/87956</t>
  </si>
  <si>
    <t>8042623</t>
  </si>
  <si>
    <t>NP/8074</t>
  </si>
  <si>
    <t>NIMAPALLI</t>
  </si>
  <si>
    <t>9994/2756</t>
  </si>
  <si>
    <t>NP/8075</t>
  </si>
  <si>
    <t>DUBURI</t>
  </si>
  <si>
    <t>25598</t>
  </si>
  <si>
    <t>NP/8076</t>
  </si>
  <si>
    <t>82752/87959</t>
  </si>
  <si>
    <t>NP/8077</t>
  </si>
  <si>
    <t>82660</t>
  </si>
  <si>
    <t>NP/8078</t>
  </si>
  <si>
    <t>DANAGADI</t>
  </si>
  <si>
    <t>87298</t>
  </si>
  <si>
    <t>8042954</t>
  </si>
  <si>
    <t>NP/8082</t>
  </si>
  <si>
    <t>JASIPUR</t>
  </si>
  <si>
    <t>25847/84037</t>
  </si>
  <si>
    <t>NP/8083</t>
  </si>
  <si>
    <t>SUKRULI</t>
  </si>
  <si>
    <t>25816/80115/80193</t>
  </si>
  <si>
    <t>NP/8084</t>
  </si>
  <si>
    <t>84046</t>
  </si>
  <si>
    <t>NP/8085</t>
  </si>
  <si>
    <t>25848/87868</t>
  </si>
  <si>
    <t>NP/8086</t>
  </si>
  <si>
    <t>RARUAN</t>
  </si>
  <si>
    <t>85682</t>
  </si>
  <si>
    <t>8042628</t>
  </si>
  <si>
    <t>NP/8079</t>
  </si>
  <si>
    <t>25894/25895</t>
  </si>
  <si>
    <t>NP/8080</t>
  </si>
  <si>
    <t xml:space="preserve"> DUMURIPUT</t>
  </si>
  <si>
    <t>258971</t>
  </si>
  <si>
    <t>NP/8081</t>
  </si>
  <si>
    <t>25745</t>
  </si>
  <si>
    <t>8043193</t>
  </si>
  <si>
    <t>NP/8116</t>
  </si>
  <si>
    <t>BANTALA</t>
  </si>
  <si>
    <t>25872/25871</t>
  </si>
  <si>
    <t>8043143</t>
  </si>
  <si>
    <t>NP/8087</t>
  </si>
  <si>
    <t xml:space="preserve"> DUMAKUMPA</t>
  </si>
  <si>
    <t>7320</t>
  </si>
  <si>
    <t>NP/8088</t>
  </si>
  <si>
    <t>7307</t>
  </si>
  <si>
    <t>NP/8089</t>
  </si>
  <si>
    <t>25830</t>
  </si>
  <si>
    <t>NP/8090</t>
  </si>
  <si>
    <t>1475/25477</t>
  </si>
  <si>
    <t>NP/8091</t>
  </si>
  <si>
    <t>25785</t>
  </si>
  <si>
    <t>8043195</t>
  </si>
  <si>
    <t>NP/8092</t>
  </si>
  <si>
    <t>25892/8026</t>
  </si>
  <si>
    <t>NP/8093</t>
  </si>
  <si>
    <t>PARJANG</t>
  </si>
  <si>
    <t>NP/8094</t>
  </si>
  <si>
    <t>NP/8095</t>
  </si>
  <si>
    <t>KAMAKHYANAGAR</t>
  </si>
  <si>
    <t>NP/8096</t>
  </si>
  <si>
    <t>8531</t>
  </si>
  <si>
    <t>NP/8097</t>
  </si>
  <si>
    <t>8298</t>
  </si>
  <si>
    <t>8043005</t>
  </si>
  <si>
    <t>NP/8098</t>
  </si>
  <si>
    <t>KHANDAPADA</t>
  </si>
  <si>
    <t>24837</t>
  </si>
  <si>
    <t>NP/8099</t>
  </si>
  <si>
    <t>KALAPATHAR</t>
  </si>
  <si>
    <t>NP/8100</t>
  </si>
  <si>
    <t>1356/1366/1355</t>
  </si>
  <si>
    <t>NP/8101</t>
  </si>
  <si>
    <t>86219</t>
  </si>
  <si>
    <t>NP/8102</t>
  </si>
  <si>
    <t>84723</t>
  </si>
  <si>
    <t>8043145</t>
  </si>
  <si>
    <t>NP/8103</t>
  </si>
  <si>
    <t>NTPC KANIHA</t>
  </si>
  <si>
    <t>24904</t>
  </si>
  <si>
    <t>NP/8104</t>
  </si>
  <si>
    <t>25280/25627/25884</t>
  </si>
  <si>
    <t>NP/8105</t>
  </si>
  <si>
    <t>25821/25381/88538</t>
  </si>
  <si>
    <t>NP/8106</t>
  </si>
  <si>
    <t>25801.86235</t>
  </si>
  <si>
    <t>NP/8107</t>
  </si>
  <si>
    <t>88527</t>
  </si>
  <si>
    <t>NP/8108</t>
  </si>
  <si>
    <t>88158</t>
  </si>
  <si>
    <t>8043571</t>
  </si>
  <si>
    <t>NP/8109</t>
  </si>
  <si>
    <t>25886</t>
  </si>
  <si>
    <t>NP/8110</t>
  </si>
  <si>
    <t>4993</t>
  </si>
  <si>
    <t>NP/8111</t>
  </si>
  <si>
    <t>MARSHAGHAI</t>
  </si>
  <si>
    <t>2578/80743/80731</t>
  </si>
  <si>
    <t>NP/8112</t>
  </si>
  <si>
    <t>25921/25920</t>
  </si>
  <si>
    <t>8043433</t>
  </si>
  <si>
    <t>NP/8113</t>
  </si>
  <si>
    <t>10200</t>
  </si>
  <si>
    <t>NP/8114</t>
  </si>
  <si>
    <t>KRUSHNANANDAPUR</t>
  </si>
  <si>
    <t>25912/87461</t>
  </si>
  <si>
    <t>NP/8115</t>
  </si>
  <si>
    <t>25868/25869</t>
  </si>
  <si>
    <t>8045194</t>
  </si>
  <si>
    <t>12/9/2024</t>
  </si>
  <si>
    <t>NP/8120</t>
  </si>
  <si>
    <t>25893</t>
  </si>
  <si>
    <t>8045147</t>
  </si>
  <si>
    <t>NP/8121</t>
  </si>
  <si>
    <t xml:space="preserve">26048 </t>
  </si>
  <si>
    <t>NP/8122</t>
  </si>
  <si>
    <t>25753/25994/25838</t>
  </si>
  <si>
    <t>NP/8123</t>
  </si>
  <si>
    <t>25881/25882</t>
  </si>
  <si>
    <t>8045301</t>
  </si>
  <si>
    <t>NP/8124</t>
  </si>
  <si>
    <t>1333</t>
  </si>
  <si>
    <t>NP/8125</t>
  </si>
  <si>
    <t xml:space="preserve"> SARANGAPUR</t>
  </si>
  <si>
    <t>1480/87960</t>
  </si>
  <si>
    <t>NP/8126</t>
  </si>
  <si>
    <t>87961/85370/82763</t>
  </si>
  <si>
    <t>NP/8127</t>
  </si>
  <si>
    <t>26059/26003</t>
  </si>
  <si>
    <t>8045197</t>
  </si>
  <si>
    <t>NP/8117</t>
  </si>
  <si>
    <t>25914/26064</t>
  </si>
  <si>
    <t>NP/8118</t>
  </si>
  <si>
    <t>25923</t>
  </si>
  <si>
    <t>NP/8119</t>
  </si>
  <si>
    <t>25902</t>
  </si>
  <si>
    <t>NP/8128</t>
  </si>
  <si>
    <t>8526</t>
  </si>
  <si>
    <t>NP/8129</t>
  </si>
  <si>
    <t>8337</t>
  </si>
  <si>
    <t>8045302</t>
  </si>
  <si>
    <t>NP/8130</t>
  </si>
  <si>
    <t>25988</t>
  </si>
  <si>
    <t>NP/8131</t>
  </si>
  <si>
    <t>KERILO</t>
  </si>
  <si>
    <t>26058/1295</t>
  </si>
  <si>
    <t>NP/8132</t>
  </si>
  <si>
    <t>CHANDOL</t>
  </si>
  <si>
    <t>25950</t>
  </si>
  <si>
    <t>NP/8133</t>
  </si>
  <si>
    <t>OLAVAR</t>
  </si>
  <si>
    <t>7844/25980.1497</t>
  </si>
  <si>
    <t>NP/8134</t>
  </si>
  <si>
    <t>8045777</t>
  </si>
  <si>
    <t>NP/8135</t>
  </si>
  <si>
    <t>24105</t>
  </si>
  <si>
    <t>NP/8136</t>
  </si>
  <si>
    <t>NP/8137</t>
  </si>
  <si>
    <t>85868/25754</t>
  </si>
  <si>
    <t>NP/8138</t>
  </si>
  <si>
    <t>HUMMA</t>
  </si>
  <si>
    <t>25695</t>
  </si>
  <si>
    <t>NP/8139</t>
  </si>
  <si>
    <t>25769</t>
  </si>
  <si>
    <t>NP/8140</t>
  </si>
  <si>
    <t>87834/25770/26075</t>
  </si>
  <si>
    <t>NP/8141</t>
  </si>
  <si>
    <t>81474</t>
  </si>
  <si>
    <t>NP/8142</t>
  </si>
  <si>
    <t>85880</t>
  </si>
  <si>
    <t>8045866</t>
  </si>
  <si>
    <t>NP/8143</t>
  </si>
  <si>
    <t>NAMPO</t>
  </si>
  <si>
    <t>26053/26077/83590</t>
  </si>
  <si>
    <t>NP/8144</t>
  </si>
  <si>
    <t>26052/87785/83589</t>
  </si>
  <si>
    <t>NP/8145</t>
  </si>
  <si>
    <t>25814/83522</t>
  </si>
  <si>
    <t>NP/8146</t>
  </si>
  <si>
    <t>MOTIGANJ</t>
  </si>
  <si>
    <t>83324/25764/25765</t>
  </si>
  <si>
    <t>NP/8147</t>
  </si>
  <si>
    <t>RAIBANIA</t>
  </si>
  <si>
    <t>NP/8148</t>
  </si>
  <si>
    <t>NP/8149</t>
  </si>
  <si>
    <t>3553/25827</t>
  </si>
  <si>
    <t>NP/8150</t>
  </si>
  <si>
    <t>87780</t>
  </si>
  <si>
    <t>8046603</t>
  </si>
  <si>
    <t>NP/8158</t>
  </si>
  <si>
    <t>CHANDANPUR</t>
  </si>
  <si>
    <t>NP/8159</t>
  </si>
  <si>
    <t>NIMAPARA</t>
  </si>
  <si>
    <t>84034</t>
  </si>
  <si>
    <t>8046332</t>
  </si>
  <si>
    <t>NP/8151</t>
  </si>
  <si>
    <t>25944/25945/25943</t>
  </si>
  <si>
    <t>NP/8152</t>
  </si>
  <si>
    <t xml:space="preserve"> DASABATIA</t>
  </si>
  <si>
    <t>26000/82575</t>
  </si>
  <si>
    <t>NP/8153</t>
  </si>
  <si>
    <t>MAHILO</t>
  </si>
  <si>
    <t>82568/79615/79590</t>
  </si>
  <si>
    <t>NP/8154</t>
  </si>
  <si>
    <t>25969</t>
  </si>
  <si>
    <t>NP/8155</t>
  </si>
  <si>
    <t>25958/25956/25799</t>
  </si>
  <si>
    <t>8046643</t>
  </si>
  <si>
    <t>NP/8156</t>
  </si>
  <si>
    <t>50618/1560/7876</t>
  </si>
  <si>
    <t>NP/8157</t>
  </si>
  <si>
    <t>25917</t>
  </si>
  <si>
    <t>NP/8160</t>
  </si>
  <si>
    <t>26076</t>
  </si>
  <si>
    <t>NP/8161</t>
  </si>
  <si>
    <t>26094/26073</t>
  </si>
  <si>
    <t>8046683</t>
  </si>
  <si>
    <t>NP/8162</t>
  </si>
  <si>
    <t>NP/8163</t>
  </si>
  <si>
    <t>UDALA</t>
  </si>
  <si>
    <t>87295</t>
  </si>
  <si>
    <t>NP/8164</t>
  </si>
  <si>
    <t>NP/8165</t>
  </si>
  <si>
    <t>RAJBERHAMPUR</t>
  </si>
  <si>
    <t>26054/83591</t>
  </si>
  <si>
    <t>NP/8166</t>
  </si>
  <si>
    <t>25224/87702</t>
  </si>
  <si>
    <t>NP/8167</t>
  </si>
  <si>
    <t>NP/8168</t>
  </si>
  <si>
    <t>BARTANA</t>
  </si>
  <si>
    <t>25680/83587/87784</t>
  </si>
  <si>
    <t>NP/8169</t>
  </si>
  <si>
    <t>JAMUJHADI</t>
  </si>
  <si>
    <t>84565</t>
  </si>
  <si>
    <t>8047480</t>
  </si>
  <si>
    <t>13/9/2024</t>
  </si>
  <si>
    <t>NP/8170</t>
  </si>
  <si>
    <t>26178/26179/26180</t>
  </si>
  <si>
    <t>8047563</t>
  </si>
  <si>
    <t>NP/8174</t>
  </si>
  <si>
    <t xml:space="preserve"> PANCHAPALLI</t>
  </si>
  <si>
    <t>26170</t>
  </si>
  <si>
    <t>NP/8175</t>
  </si>
  <si>
    <t>JANAKIDEIPUR</t>
  </si>
  <si>
    <t>2570</t>
  </si>
  <si>
    <t>NP/8176</t>
  </si>
  <si>
    <t>NAUGAON</t>
  </si>
  <si>
    <t>26163/2558</t>
  </si>
  <si>
    <t>NP/8177</t>
  </si>
  <si>
    <t>26169</t>
  </si>
  <si>
    <t>NP/8178</t>
  </si>
  <si>
    <t xml:space="preserve"> MUNDALO</t>
  </si>
  <si>
    <t>2566</t>
  </si>
  <si>
    <t>NP/8179</t>
  </si>
  <si>
    <t>OSKANA</t>
  </si>
  <si>
    <t>6402</t>
  </si>
  <si>
    <t>NP/8180</t>
  </si>
  <si>
    <t>26167/2579</t>
  </si>
  <si>
    <t>8047738</t>
  </si>
  <si>
    <t>NP/8181</t>
  </si>
  <si>
    <t>BRAHMABARADA</t>
  </si>
  <si>
    <t>26135</t>
  </si>
  <si>
    <t>NP/8182</t>
  </si>
  <si>
    <t>26087/26089</t>
  </si>
  <si>
    <t>NP/8183</t>
  </si>
  <si>
    <t>26203</t>
  </si>
  <si>
    <t>NP/8184</t>
  </si>
  <si>
    <t>8047732</t>
  </si>
  <si>
    <t>NP/8171</t>
  </si>
  <si>
    <t>GOBINDPUR</t>
  </si>
  <si>
    <t>26183/26184/8529</t>
  </si>
  <si>
    <t>NP/8172</t>
  </si>
  <si>
    <t>BHUBAN</t>
  </si>
  <si>
    <t>25819.8340</t>
  </si>
  <si>
    <t>NP/8173</t>
  </si>
  <si>
    <t>7975</t>
  </si>
  <si>
    <t>NP/8185</t>
  </si>
  <si>
    <t>8048037</t>
  </si>
  <si>
    <t>NP/8186</t>
  </si>
  <si>
    <t xml:space="preserve"> KANTABANIA</t>
  </si>
  <si>
    <t>25824</t>
  </si>
  <si>
    <t>NP/8187</t>
  </si>
  <si>
    <t>JARAPADA</t>
  </si>
  <si>
    <t>25874/25992/26155</t>
  </si>
  <si>
    <t>NP/8188</t>
  </si>
  <si>
    <t>88532/26078</t>
  </si>
  <si>
    <t>NP/8189</t>
  </si>
  <si>
    <t>26012/87441</t>
  </si>
  <si>
    <t>NP/8190</t>
  </si>
  <si>
    <t>87445</t>
  </si>
  <si>
    <t>NP/8191</t>
  </si>
  <si>
    <t>87446</t>
  </si>
  <si>
    <t>8048032</t>
  </si>
  <si>
    <t>NP/8192</t>
  </si>
  <si>
    <t>CHANDPUR</t>
  </si>
  <si>
    <t>NP/8193</t>
  </si>
  <si>
    <t>87313/25693</t>
  </si>
  <si>
    <t>NP/8194</t>
  </si>
  <si>
    <t xml:space="preserve"> SARADHAPUR</t>
  </si>
  <si>
    <t>25752</t>
  </si>
  <si>
    <t>NP/8195</t>
  </si>
  <si>
    <t>POLASARA</t>
  </si>
  <si>
    <t>87322/25793/25792</t>
  </si>
  <si>
    <t>NP/8196</t>
  </si>
  <si>
    <t>26102</t>
  </si>
  <si>
    <t>NP/8197</t>
  </si>
  <si>
    <t>87308</t>
  </si>
  <si>
    <t>NP/8198</t>
  </si>
  <si>
    <t>87319</t>
  </si>
  <si>
    <t>8047968</t>
  </si>
  <si>
    <t>NP/8200</t>
  </si>
  <si>
    <t>RAYAGADA</t>
  </si>
  <si>
    <t>89680</t>
  </si>
  <si>
    <t>NP/8201</t>
  </si>
  <si>
    <t>25959</t>
  </si>
  <si>
    <t>NP/8202</t>
  </si>
  <si>
    <t>25954</t>
  </si>
  <si>
    <t>NP/8203</t>
  </si>
  <si>
    <t>25955</t>
  </si>
  <si>
    <t>NP/8204</t>
  </si>
  <si>
    <t>25957</t>
  </si>
  <si>
    <t>NP/8205</t>
  </si>
  <si>
    <t>25938</t>
  </si>
  <si>
    <t>NP/8206</t>
  </si>
  <si>
    <t>7795</t>
  </si>
  <si>
    <t>NP/8207</t>
  </si>
  <si>
    <t>87283</t>
  </si>
  <si>
    <t>NP/8208</t>
  </si>
  <si>
    <t>87282/87802</t>
  </si>
  <si>
    <t>NP/8209</t>
  </si>
  <si>
    <t>87202/87797</t>
  </si>
  <si>
    <t>NP/8210</t>
  </si>
  <si>
    <t>86830/38256/4110</t>
  </si>
  <si>
    <t>NP/8211</t>
  </si>
  <si>
    <t>BISAM CUTTACK</t>
  </si>
  <si>
    <t>88533</t>
  </si>
  <si>
    <t>NP/8212</t>
  </si>
  <si>
    <t>86824</t>
  </si>
  <si>
    <t>NP/8213</t>
  </si>
  <si>
    <t>86826</t>
  </si>
  <si>
    <t>8047965</t>
  </si>
  <si>
    <t>NP/8199</t>
  </si>
  <si>
    <t>10201</t>
  </si>
  <si>
    <t>NP/8214</t>
  </si>
  <si>
    <t>26004</t>
  </si>
  <si>
    <t>NP/8215</t>
  </si>
  <si>
    <t>26005</t>
  </si>
  <si>
    <t>NP/8216</t>
  </si>
  <si>
    <t>26013</t>
  </si>
  <si>
    <t>NP/8217</t>
  </si>
  <si>
    <t>26014</t>
  </si>
  <si>
    <t>NP/8218</t>
  </si>
  <si>
    <t>26015</t>
  </si>
  <si>
    <t>NP/8219</t>
  </si>
  <si>
    <t>26017</t>
  </si>
  <si>
    <t>NP/8220</t>
  </si>
  <si>
    <t>26018</t>
  </si>
  <si>
    <t>NP/8221</t>
  </si>
  <si>
    <t>26037</t>
  </si>
  <si>
    <t>NP/8222</t>
  </si>
  <si>
    <t>26038</t>
  </si>
  <si>
    <t>NP/8223</t>
  </si>
  <si>
    <t>26023</t>
  </si>
  <si>
    <t>NP/8224</t>
  </si>
  <si>
    <t>87287</t>
  </si>
  <si>
    <t>NP/8225</t>
  </si>
  <si>
    <t>26061</t>
  </si>
  <si>
    <t>NP/8226</t>
  </si>
  <si>
    <t>26062</t>
  </si>
  <si>
    <t>NP/8227</t>
  </si>
  <si>
    <t>26171</t>
  </si>
  <si>
    <t>NP/8228</t>
  </si>
  <si>
    <t>26172</t>
  </si>
  <si>
    <t>NP/8229</t>
  </si>
  <si>
    <t>87789</t>
  </si>
  <si>
    <t>NP/8230</t>
  </si>
  <si>
    <t>REAMAL</t>
  </si>
  <si>
    <t>70771</t>
  </si>
  <si>
    <t>NP/8231</t>
  </si>
  <si>
    <t>25730/25789/87448</t>
  </si>
  <si>
    <t>NP/8232</t>
  </si>
  <si>
    <t xml:space="preserve"> JHINTIPAL</t>
  </si>
  <si>
    <t>26105</t>
  </si>
  <si>
    <t>NP/8233</t>
  </si>
  <si>
    <t>25791/26104/25790</t>
  </si>
  <si>
    <t>NP/8234</t>
  </si>
  <si>
    <t>86409</t>
  </si>
  <si>
    <t>NP/8235</t>
  </si>
  <si>
    <t>GUDIA KATENI</t>
  </si>
  <si>
    <t>88027/26107/87977</t>
  </si>
  <si>
    <t>NP/8236</t>
  </si>
  <si>
    <t>25818/88024</t>
  </si>
  <si>
    <t>NP/8237</t>
  </si>
  <si>
    <t>HINDOL</t>
  </si>
  <si>
    <t>25290/88534</t>
  </si>
  <si>
    <t>NP/8238</t>
  </si>
  <si>
    <t>88217</t>
  </si>
  <si>
    <t>NP/8239</t>
  </si>
  <si>
    <t>88220</t>
  </si>
  <si>
    <t>8048615</t>
  </si>
  <si>
    <t>NP/8240</t>
  </si>
  <si>
    <t>25996/25997</t>
  </si>
  <si>
    <t>NP/8241</t>
  </si>
  <si>
    <t>KHAJURIPADA</t>
  </si>
  <si>
    <t>26218/26255</t>
  </si>
  <si>
    <t>8048545</t>
  </si>
  <si>
    <t>NP/8242</t>
  </si>
  <si>
    <t>26092</t>
  </si>
  <si>
    <t>NP/8243</t>
  </si>
  <si>
    <t>26065</t>
  </si>
  <si>
    <t>NP/8244</t>
  </si>
  <si>
    <t>PHULNAKHARA</t>
  </si>
  <si>
    <t>26190</t>
  </si>
  <si>
    <t>8048784</t>
  </si>
  <si>
    <t>NP/8245</t>
  </si>
  <si>
    <t>26224/26223/26222</t>
  </si>
  <si>
    <t>NP/8246</t>
  </si>
  <si>
    <t>26251</t>
  </si>
  <si>
    <t>NP/8247</t>
  </si>
  <si>
    <t>26261</t>
  </si>
  <si>
    <t>8048612</t>
  </si>
  <si>
    <t>NP/8248</t>
  </si>
  <si>
    <t>25834</t>
  </si>
  <si>
    <t>NP/8249</t>
  </si>
  <si>
    <t>25800/85694</t>
  </si>
  <si>
    <t>NP/8250</t>
  </si>
  <si>
    <t>NP/8251</t>
  </si>
  <si>
    <t>26173/26174/26175</t>
  </si>
  <si>
    <t>NP/8252</t>
  </si>
  <si>
    <t>26047</t>
  </si>
  <si>
    <t>NP/8253</t>
  </si>
  <si>
    <t>26041</t>
  </si>
  <si>
    <t>8047815</t>
  </si>
  <si>
    <t>NP/8254</t>
  </si>
  <si>
    <t>25702/25698</t>
  </si>
  <si>
    <t>NP/8255</t>
  </si>
  <si>
    <t>CHAMAKHANDI</t>
  </si>
  <si>
    <t>26161/5836/4995</t>
  </si>
  <si>
    <t>NP/8256</t>
  </si>
  <si>
    <t>NP/8257</t>
  </si>
  <si>
    <t>25703/25757</t>
  </si>
  <si>
    <t>NP/8258</t>
  </si>
  <si>
    <t>9369/25756</t>
  </si>
  <si>
    <t>NP/8259</t>
  </si>
  <si>
    <t xml:space="preserve"> KHARIA GANJAM</t>
  </si>
  <si>
    <t>25755/25696/9657</t>
  </si>
  <si>
    <t>NP/8260</t>
  </si>
  <si>
    <t>26160</t>
  </si>
  <si>
    <t>NP/8261</t>
  </si>
  <si>
    <t>3287</t>
  </si>
  <si>
    <t>NP/7021</t>
  </si>
  <si>
    <t>DIGAPAHANDI</t>
  </si>
  <si>
    <t>8048711</t>
  </si>
  <si>
    <t>NP/8262</t>
  </si>
  <si>
    <t>26072</t>
  </si>
  <si>
    <t>NP/8263</t>
  </si>
  <si>
    <t>25781</t>
  </si>
  <si>
    <t>NP/8264</t>
  </si>
  <si>
    <t>26069/25977</t>
  </si>
  <si>
    <t>NP/8265</t>
  </si>
  <si>
    <t>25679/87849/85632</t>
  </si>
  <si>
    <t>8048718</t>
  </si>
  <si>
    <t>NP/8266</t>
  </si>
  <si>
    <t>SALANIA</t>
  </si>
  <si>
    <t>NP/8268</t>
  </si>
  <si>
    <t>CHHENAPADI</t>
  </si>
  <si>
    <t>NP/8269</t>
  </si>
  <si>
    <t>SALABANI</t>
  </si>
  <si>
    <t>84359/68570/68803</t>
  </si>
  <si>
    <t>NP/8270</t>
  </si>
  <si>
    <t>NP/8271</t>
  </si>
  <si>
    <t>26216/</t>
  </si>
  <si>
    <t>NP/8272</t>
  </si>
  <si>
    <t>NP/8273</t>
  </si>
  <si>
    <t>26201/26208</t>
  </si>
  <si>
    <t>8049816</t>
  </si>
  <si>
    <t>14/9/2024</t>
  </si>
  <si>
    <t>NP/8274</t>
  </si>
  <si>
    <t xml:space="preserve">26298/26297/26299  </t>
  </si>
  <si>
    <t>8049895</t>
  </si>
  <si>
    <t>NP/8275</t>
  </si>
  <si>
    <t>7966/2780/2653/26126</t>
  </si>
  <si>
    <t>NP/8276</t>
  </si>
  <si>
    <t>26109/26363</t>
  </si>
  <si>
    <t>NP/8277</t>
  </si>
  <si>
    <t xml:space="preserve"> TOLKANI</t>
  </si>
  <si>
    <t>26127</t>
  </si>
  <si>
    <t>NP/8278</t>
  </si>
  <si>
    <t>26362</t>
  </si>
  <si>
    <t>NP/8279</t>
  </si>
  <si>
    <t>26365/26366/26364</t>
  </si>
  <si>
    <t>8049966</t>
  </si>
  <si>
    <t>NP/8280</t>
  </si>
  <si>
    <t>26350/26351</t>
  </si>
  <si>
    <t>NP/8281</t>
  </si>
  <si>
    <t>86239</t>
  </si>
  <si>
    <t>NP/8282</t>
  </si>
  <si>
    <t>82572</t>
  </si>
  <si>
    <t>NP/8283</t>
  </si>
  <si>
    <t>26168/82560/81288</t>
  </si>
  <si>
    <t>NP/8284</t>
  </si>
  <si>
    <t>25952</t>
  </si>
  <si>
    <t>8049964</t>
  </si>
  <si>
    <t>NP/8285</t>
  </si>
  <si>
    <t>91051/82762</t>
  </si>
  <si>
    <t>NP/8286</t>
  </si>
  <si>
    <t>26226/26225</t>
  </si>
  <si>
    <t>NP/8287</t>
  </si>
  <si>
    <t>26165</t>
  </si>
  <si>
    <t>NP/8288</t>
  </si>
  <si>
    <t>KARILOPATNA</t>
  </si>
  <si>
    <t>26266/83258</t>
  </si>
  <si>
    <t>NP/8289</t>
  </si>
  <si>
    <t>26314</t>
  </si>
  <si>
    <t>8050033</t>
  </si>
  <si>
    <t>NP/8290</t>
  </si>
  <si>
    <t>BALIJHARI</t>
  </si>
  <si>
    <t>26044</t>
  </si>
  <si>
    <t>NP/8291</t>
  </si>
  <si>
    <t xml:space="preserve"> GOPINATHPUR</t>
  </si>
  <si>
    <t>25734/25726</t>
  </si>
  <si>
    <t>NP/8292</t>
  </si>
  <si>
    <t>26043</t>
  </si>
  <si>
    <t>NP/8293</t>
  </si>
  <si>
    <t>25887</t>
  </si>
  <si>
    <t>NP/8294</t>
  </si>
  <si>
    <t>26384</t>
  </si>
  <si>
    <t>NP/8295</t>
  </si>
  <si>
    <t>25807</t>
  </si>
  <si>
    <t>8050206</t>
  </si>
  <si>
    <t>NP/8336</t>
  </si>
  <si>
    <t>SAHADEVKHUNTA</t>
  </si>
  <si>
    <t>26008</t>
  </si>
  <si>
    <t>NP/8337</t>
  </si>
  <si>
    <t>26057</t>
  </si>
  <si>
    <t>NP/8338</t>
  </si>
  <si>
    <t>26090</t>
  </si>
  <si>
    <t>NP/8339</t>
  </si>
  <si>
    <t>KANSA</t>
  </si>
  <si>
    <t>NP/8340</t>
  </si>
  <si>
    <t>BAGUDI</t>
  </si>
  <si>
    <t>26050/83515/87779</t>
  </si>
  <si>
    <t>NP/8341</t>
  </si>
  <si>
    <t>26176/83599</t>
  </si>
  <si>
    <t>NP/8342</t>
  </si>
  <si>
    <t>BHOGRAI</t>
  </si>
  <si>
    <t>25906/26373/83549</t>
  </si>
  <si>
    <t>8050105</t>
  </si>
  <si>
    <t>NP/8296</t>
  </si>
  <si>
    <t>26320/26315</t>
  </si>
  <si>
    <t>NP/8297</t>
  </si>
  <si>
    <t>26354/81518</t>
  </si>
  <si>
    <t>NP/8298</t>
  </si>
  <si>
    <t>26275/26291/26290</t>
  </si>
  <si>
    <t>NP/8299</t>
  </si>
  <si>
    <t>NP/8300</t>
  </si>
  <si>
    <t>24783/26200/87866</t>
  </si>
  <si>
    <t>NP/8301</t>
  </si>
  <si>
    <t>BISOI</t>
  </si>
  <si>
    <t>8050957</t>
  </si>
  <si>
    <t>NP/8302</t>
  </si>
  <si>
    <t>26322</t>
  </si>
  <si>
    <t>NP/8303</t>
  </si>
  <si>
    <t>SADANGI</t>
  </si>
  <si>
    <t>88165</t>
  </si>
  <si>
    <t>NP/8304</t>
  </si>
  <si>
    <t>26406</t>
  </si>
  <si>
    <t>NP/8305</t>
  </si>
  <si>
    <t>26278/81568</t>
  </si>
  <si>
    <t>NP/8306</t>
  </si>
  <si>
    <t xml:space="preserve"> KANKADAHADA</t>
  </si>
  <si>
    <t>88219/26217</t>
  </si>
  <si>
    <t>8051070</t>
  </si>
  <si>
    <t>NP/8307</t>
  </si>
  <si>
    <t>SENDHATIRA</t>
  </si>
  <si>
    <t>25979</t>
  </si>
  <si>
    <t>NP/8308</t>
  </si>
  <si>
    <t>25896/87847</t>
  </si>
  <si>
    <t>NP/8309</t>
  </si>
  <si>
    <t>85440/87841</t>
  </si>
  <si>
    <t>NP/8310</t>
  </si>
  <si>
    <t>26388/85643</t>
  </si>
  <si>
    <t>NP/8311</t>
  </si>
  <si>
    <t>85434</t>
  </si>
  <si>
    <t>NP/8312</t>
  </si>
  <si>
    <t>26374</t>
  </si>
  <si>
    <t>NP/8313</t>
  </si>
  <si>
    <t>DHUSURI</t>
  </si>
  <si>
    <t>8050925</t>
  </si>
  <si>
    <t>NP/8343</t>
  </si>
  <si>
    <t>26420</t>
  </si>
  <si>
    <t>NP/8344</t>
  </si>
  <si>
    <t>26403</t>
  </si>
  <si>
    <t>NP/8345</t>
  </si>
  <si>
    <t>NP/8346</t>
  </si>
  <si>
    <t>26258</t>
  </si>
  <si>
    <t>8050983</t>
  </si>
  <si>
    <t>NP/8347</t>
  </si>
  <si>
    <t>NP/8348</t>
  </si>
  <si>
    <t>26213/26214</t>
  </si>
  <si>
    <t>NP/8349</t>
  </si>
  <si>
    <t>JHUMPURA</t>
  </si>
  <si>
    <t>NP/8350</t>
  </si>
  <si>
    <t>26336</t>
  </si>
  <si>
    <t>NP/8351</t>
  </si>
  <si>
    <t>8049813</t>
  </si>
  <si>
    <t>NP/8314</t>
  </si>
  <si>
    <t>26324</t>
  </si>
  <si>
    <t>NP/8315</t>
  </si>
  <si>
    <t>26332</t>
  </si>
  <si>
    <t>NP/8316</t>
  </si>
  <si>
    <t>26250</t>
  </si>
  <si>
    <t>NP/8317</t>
  </si>
  <si>
    <t>26245</t>
  </si>
  <si>
    <t>NP/8318</t>
  </si>
  <si>
    <t>26247</t>
  </si>
  <si>
    <t>NP/8319</t>
  </si>
  <si>
    <t>26334</t>
  </si>
  <si>
    <t>NP/8320</t>
  </si>
  <si>
    <t>26301</t>
  </si>
  <si>
    <t>NP/8321</t>
  </si>
  <si>
    <t>26302</t>
  </si>
  <si>
    <t>NP/8322</t>
  </si>
  <si>
    <t>26325</t>
  </si>
  <si>
    <t>NP/8323</t>
  </si>
  <si>
    <t>26328</t>
  </si>
  <si>
    <t>NP/8324</t>
  </si>
  <si>
    <t>26329</t>
  </si>
  <si>
    <t>NP/8325</t>
  </si>
  <si>
    <t>26330</t>
  </si>
  <si>
    <t>NP/8326</t>
  </si>
  <si>
    <t>26331</t>
  </si>
  <si>
    <t>NP/8327</t>
  </si>
  <si>
    <t>26333</t>
  </si>
  <si>
    <t>NP/8328</t>
  </si>
  <si>
    <t>26246</t>
  </si>
  <si>
    <t>NP/8329</t>
  </si>
  <si>
    <t>26244</t>
  </si>
  <si>
    <t>NP/8330</t>
  </si>
  <si>
    <t>26243</t>
  </si>
  <si>
    <t>NP/8331</t>
  </si>
  <si>
    <t>26335</t>
  </si>
  <si>
    <t>NP/8332</t>
  </si>
  <si>
    <t>26248</t>
  </si>
  <si>
    <t>NP/8333</t>
  </si>
  <si>
    <t>87790</t>
  </si>
  <si>
    <t>NP/8334</t>
  </si>
  <si>
    <t>86818</t>
  </si>
  <si>
    <t>NP/8335</t>
  </si>
  <si>
    <t>87206</t>
  </si>
  <si>
    <t>25688/25247/ 25690/7839</t>
  </si>
  <si>
    <t>25645/25644/25535/ 84054/85021</t>
  </si>
  <si>
    <t>25668/25677/ 25684/85687</t>
  </si>
  <si>
    <t>25605/25692/25484/ 25352/25302/ 25218/87865</t>
  </si>
  <si>
    <t>25575/25562/25538/ 25537/25534/ 25454/25453</t>
  </si>
  <si>
    <t>25437/25375/25349/ 25348/25347/ 25332/25307</t>
  </si>
  <si>
    <t>25252/25186/ 25438/25455/ 25265/25569</t>
  </si>
  <si>
    <t>25419/80169/ 9669/3494</t>
  </si>
  <si>
    <t>24720/24717/80170/ 9670/83510</t>
  </si>
  <si>
    <t>25648/25647/ 7786/3593</t>
  </si>
  <si>
    <t>25364/25363 /25367/25362 /25361/7703/3503</t>
  </si>
  <si>
    <t>25632/80163/ 9650/25633/5873</t>
  </si>
  <si>
    <t xml:space="preserve">25663/25646/25640/ 25639/25638                     </t>
  </si>
  <si>
    <t>25732/25731/25729/ 82555/25728/25733</t>
  </si>
  <si>
    <t>25778/25779/ 25780/3216</t>
  </si>
  <si>
    <t>25899/25877/ 25898/1024</t>
  </si>
  <si>
    <t>9574/25635/24995/ 25738/25739/8225</t>
  </si>
  <si>
    <t>25315/25823/ 1261/7976</t>
  </si>
  <si>
    <t>25774/7971/ 8704/85707</t>
  </si>
  <si>
    <t>25964/25963/ 25962/25961</t>
  </si>
  <si>
    <t>25960/25615/ 25654/25674</t>
  </si>
  <si>
    <t>87781/25991/ 25990/25989</t>
  </si>
  <si>
    <t>25541/25607/25713/ 25763/87777/25931</t>
  </si>
  <si>
    <t>25631/25922/5760/ 5761/5762/1231/2814</t>
  </si>
  <si>
    <t>25843/25682/25387/ 25798/87701</t>
  </si>
  <si>
    <t xml:space="preserve">87704/25586/ 25098/83505          </t>
  </si>
  <si>
    <t>25717/5718/5716/ 5719/3509</t>
  </si>
  <si>
    <t>26147/26149/ 26148/26150</t>
  </si>
  <si>
    <t>25924/25689/8153/ 80214/80152</t>
  </si>
  <si>
    <t>87804/25797/ 25656/25608</t>
  </si>
  <si>
    <t>26113/26114/26115/ 26116/0209/5711/0144</t>
  </si>
  <si>
    <t>1601/1631/26154/ 79231/84684</t>
  </si>
  <si>
    <t>26130//79153/ 181304/84060</t>
  </si>
  <si>
    <t>26096/25876/ 9119/84047</t>
  </si>
  <si>
    <t>26194/25916/87872/ 79163/84356</t>
  </si>
  <si>
    <t>26137/26153/ 81303/84056</t>
  </si>
  <si>
    <t>26236/26389/ 81228/83555</t>
  </si>
  <si>
    <t>26264/26156/ 81516/87861/ 90849/87861/90849</t>
  </si>
  <si>
    <t>26265/87862/87398/ 85020/84043</t>
  </si>
  <si>
    <t>26195/26196/26197/ 26198/26376/26378/ 87842/85547</t>
  </si>
  <si>
    <t>26286/26287/26346/ 26347/26285/ 91042/87805</t>
  </si>
  <si>
    <t>26294/26300/ 26309/26305/ 87869/84061</t>
  </si>
  <si>
    <t>3558/26321/4623/ 25604/25973/84360/ 87874/87300</t>
  </si>
  <si>
    <t>25373/25432/25667/ 25749/26002/87875</t>
  </si>
  <si>
    <t>74778/83215/ 87465/58020</t>
  </si>
  <si>
    <t>(RUPEES FIVE LAKH ONE THOUSAND SIXTY THREE ONLY)</t>
  </si>
  <si>
    <t>SHIPMENT DATE 08.09.2024 TO 14.09.2024</t>
  </si>
  <si>
    <t>BILL NO. : 21190</t>
  </si>
</sst>
</file>

<file path=xl/styles.xml><?xml version="1.0" encoding="utf-8"?>
<styleSheet xmlns="http://schemas.openxmlformats.org/spreadsheetml/2006/main">
  <numFmts count="1">
    <numFmt numFmtId="164" formatCode="dd/mm/yyyy;@"/>
  </numFmts>
  <fonts count="19">
    <font>
      <sz val="11"/>
      <color theme="1"/>
      <name val="Calibri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</font>
    <font>
      <b/>
      <sz val="11"/>
      <color theme="1"/>
      <name val="Calibri"/>
      <family val="2"/>
    </font>
    <font>
      <b/>
      <sz val="11"/>
      <color theme="1"/>
      <name val="Arial"/>
      <family val="2"/>
    </font>
    <font>
      <b/>
      <sz val="10.5"/>
      <color theme="1"/>
      <name val="Calibri"/>
      <family val="2"/>
    </font>
    <font>
      <b/>
      <sz val="10"/>
      <color theme="1"/>
      <name val="Calibri"/>
      <family val="2"/>
    </font>
    <font>
      <b/>
      <sz val="10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u/>
      <sz val="10"/>
      <color theme="1"/>
      <name val="Calibri"/>
      <family val="2"/>
    </font>
    <font>
      <b/>
      <sz val="10"/>
      <color theme="1"/>
      <name val="Segoe UI"/>
      <family val="2"/>
    </font>
    <font>
      <b/>
      <sz val="10"/>
      <color theme="1"/>
      <name val="Kinnari"/>
    </font>
    <font>
      <b/>
      <u/>
      <sz val="10"/>
      <color theme="1"/>
      <name val="Calibri"/>
      <family val="2"/>
      <scheme val="minor"/>
    </font>
    <font>
      <b/>
      <sz val="12"/>
      <color theme="1"/>
      <name val="Calibri"/>
      <family val="2"/>
    </font>
    <font>
      <sz val="11"/>
      <name val="Calibri"/>
      <family val="2"/>
    </font>
    <font>
      <b/>
      <sz val="11"/>
      <color theme="1"/>
      <name val="Kinnari"/>
    </font>
    <font>
      <sz val="11"/>
      <color theme="1"/>
      <name val="Kinnari"/>
    </font>
    <font>
      <b/>
      <sz val="12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1" fillId="0" borderId="0"/>
    <xf numFmtId="0" fontId="3" fillId="0" borderId="0"/>
    <xf numFmtId="0" fontId="1" fillId="0" borderId="0"/>
    <xf numFmtId="0" fontId="3" fillId="0" borderId="0"/>
    <xf numFmtId="0" fontId="1" fillId="0" borderId="0"/>
  </cellStyleXfs>
  <cellXfs count="96">
    <xf numFmtId="0" fontId="0" fillId="0" borderId="0" xfId="0"/>
    <xf numFmtId="0" fontId="0" fillId="0" borderId="0" xfId="0" applyAlignment="1">
      <alignment horizontal="center"/>
    </xf>
    <xf numFmtId="0" fontId="5" fillId="2" borderId="0" xfId="0" applyFont="1" applyFill="1" applyAlignment="1">
      <alignment horizontal="left" vertical="center"/>
    </xf>
    <xf numFmtId="0" fontId="4" fillId="2" borderId="0" xfId="0" applyFont="1" applyFill="1" applyBorder="1" applyAlignment="1">
      <alignment vertical="center"/>
    </xf>
    <xf numFmtId="0" fontId="5" fillId="2" borderId="0" xfId="0" applyFont="1" applyFill="1" applyBorder="1" applyAlignment="1">
      <alignment horizontal="left" vertical="center"/>
    </xf>
    <xf numFmtId="0" fontId="5" fillId="2" borderId="0" xfId="0" applyNumberFormat="1" applyFont="1" applyFill="1" applyBorder="1" applyAlignment="1">
      <alignment horizontal="left" vertical="center"/>
    </xf>
    <xf numFmtId="0" fontId="0" fillId="0" borderId="0" xfId="0" applyFont="1"/>
    <xf numFmtId="0" fontId="0" fillId="0" borderId="5" xfId="0" applyFont="1" applyBorder="1" applyAlignment="1">
      <alignment horizontal="center"/>
    </xf>
    <xf numFmtId="0" fontId="0" fillId="0" borderId="0" xfId="0" applyFont="1" applyBorder="1"/>
    <xf numFmtId="0" fontId="0" fillId="0" borderId="6" xfId="0" applyFont="1" applyBorder="1"/>
    <xf numFmtId="0" fontId="4" fillId="0" borderId="10" xfId="0" applyFont="1" applyBorder="1" applyAlignment="1">
      <alignment horizontal="center"/>
    </xf>
    <xf numFmtId="0" fontId="4" fillId="0" borderId="11" xfId="0" applyFont="1" applyBorder="1" applyAlignment="1">
      <alignment horizontal="center"/>
    </xf>
    <xf numFmtId="2" fontId="4" fillId="0" borderId="12" xfId="0" applyNumberFormat="1" applyFont="1" applyBorder="1" applyAlignment="1">
      <alignment horizontal="right" vertical="center"/>
    </xf>
    <xf numFmtId="0" fontId="4" fillId="2" borderId="0" xfId="0" applyNumberFormat="1" applyFont="1" applyFill="1" applyAlignment="1">
      <alignment horizontal="left" vertical="center"/>
    </xf>
    <xf numFmtId="0" fontId="4" fillId="0" borderId="2" xfId="0" applyFont="1" applyBorder="1" applyAlignment="1">
      <alignment horizontal="center"/>
    </xf>
    <xf numFmtId="0" fontId="4" fillId="0" borderId="0" xfId="0" applyFont="1" applyAlignment="1">
      <alignment horizontal="left" vertical="center"/>
    </xf>
    <xf numFmtId="0" fontId="7" fillId="2" borderId="0" xfId="0" applyFont="1" applyFill="1" applyAlignment="1">
      <alignment horizontal="left"/>
    </xf>
    <xf numFmtId="2" fontId="4" fillId="0" borderId="8" xfId="0" applyNumberFormat="1" applyFont="1" applyBorder="1" applyAlignment="1">
      <alignment vertical="center"/>
    </xf>
    <xf numFmtId="2" fontId="4" fillId="0" borderId="9" xfId="0" applyNumberFormat="1" applyFont="1" applyBorder="1" applyAlignment="1">
      <alignment vertical="center"/>
    </xf>
    <xf numFmtId="0" fontId="7" fillId="2" borderId="0" xfId="0" applyFont="1" applyFill="1" applyBorder="1" applyAlignment="1">
      <alignment horizontal="center" vertical="center" wrapText="1"/>
    </xf>
    <xf numFmtId="2" fontId="0" fillId="0" borderId="0" xfId="0" applyNumberFormat="1"/>
    <xf numFmtId="0" fontId="4" fillId="0" borderId="7" xfId="0" applyFont="1" applyBorder="1" applyAlignment="1">
      <alignment horizontal="center" vertical="center"/>
    </xf>
    <xf numFmtId="2" fontId="4" fillId="0" borderId="8" xfId="0" applyNumberFormat="1" applyFont="1" applyBorder="1" applyAlignment="1">
      <alignment horizontal="center" vertical="center"/>
    </xf>
    <xf numFmtId="0" fontId="9" fillId="2" borderId="0" xfId="0" applyFont="1" applyFill="1" applyBorder="1" applyAlignment="1">
      <alignment horizontal="left" vertical="center"/>
    </xf>
    <xf numFmtId="164" fontId="7" fillId="2" borderId="0" xfId="0" applyNumberFormat="1" applyFont="1" applyFill="1" applyBorder="1" applyAlignment="1">
      <alignment horizontal="center" vertical="center"/>
    </xf>
    <xf numFmtId="0" fontId="9" fillId="2" borderId="0" xfId="0" applyFont="1" applyFill="1" applyBorder="1" applyAlignment="1">
      <alignment horizontal="center" vertical="center"/>
    </xf>
    <xf numFmtId="0" fontId="9" fillId="2" borderId="0" xfId="0" applyFont="1" applyFill="1" applyBorder="1" applyAlignment="1">
      <alignment vertical="center"/>
    </xf>
    <xf numFmtId="0" fontId="7" fillId="2" borderId="0" xfId="0" applyFont="1" applyFill="1" applyAlignment="1">
      <alignment horizontal="left" vertical="center"/>
    </xf>
    <xf numFmtId="0" fontId="7" fillId="2" borderId="0" xfId="0" applyFont="1" applyFill="1" applyAlignment="1">
      <alignment vertical="center" wrapText="1"/>
    </xf>
    <xf numFmtId="0" fontId="7" fillId="2" borderId="0" xfId="0" applyNumberFormat="1" applyFont="1" applyFill="1" applyAlignment="1">
      <alignment horizontal="left" vertical="center"/>
    </xf>
    <xf numFmtId="0" fontId="7" fillId="2" borderId="0" xfId="0" applyFont="1" applyFill="1" applyBorder="1" applyAlignment="1">
      <alignment horizontal="center" vertical="center"/>
    </xf>
    <xf numFmtId="0" fontId="7" fillId="2" borderId="0" xfId="0" applyNumberFormat="1" applyFont="1" applyFill="1" applyAlignment="1">
      <alignment horizontal="center" vertical="center"/>
    </xf>
    <xf numFmtId="0" fontId="9" fillId="2" borderId="0" xfId="0" applyNumberFormat="1" applyFont="1" applyFill="1" applyBorder="1" applyAlignment="1">
      <alignment horizontal="left" vertical="center"/>
    </xf>
    <xf numFmtId="164" fontId="10" fillId="2" borderId="0" xfId="0" applyNumberFormat="1" applyFont="1" applyFill="1" applyBorder="1" applyAlignment="1">
      <alignment horizontal="center" vertical="center"/>
    </xf>
    <xf numFmtId="0" fontId="11" fillId="2" borderId="0" xfId="0" applyFont="1" applyFill="1" applyBorder="1" applyAlignment="1">
      <alignment vertical="center" wrapText="1"/>
    </xf>
    <xf numFmtId="0" fontId="7" fillId="2" borderId="0" xfId="0" applyNumberFormat="1" applyFont="1" applyFill="1" applyBorder="1" applyAlignment="1">
      <alignment horizontal="center" vertical="center"/>
    </xf>
    <xf numFmtId="0" fontId="7" fillId="2" borderId="0" xfId="0" applyFont="1" applyFill="1" applyBorder="1" applyAlignment="1">
      <alignment vertical="center" wrapText="1"/>
    </xf>
    <xf numFmtId="0" fontId="12" fillId="2" borderId="0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0" fontId="7" fillId="2" borderId="0" xfId="0" applyFont="1" applyFill="1" applyAlignment="1">
      <alignment vertical="center"/>
    </xf>
    <xf numFmtId="0" fontId="16" fillId="2" borderId="1" xfId="0" applyFont="1" applyFill="1" applyBorder="1" applyAlignment="1">
      <alignment horizontal="center" vertical="center" wrapText="1"/>
    </xf>
    <xf numFmtId="2" fontId="16" fillId="2" borderId="1" xfId="0" applyNumberFormat="1" applyFont="1" applyFill="1" applyBorder="1" applyAlignment="1">
      <alignment horizontal="right" vertical="center" wrapText="1"/>
    </xf>
    <xf numFmtId="2" fontId="16" fillId="2" borderId="1" xfId="0" applyNumberFormat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vertical="center"/>
    </xf>
    <xf numFmtId="0" fontId="0" fillId="0" borderId="1" xfId="0" applyBorder="1" applyAlignment="1">
      <alignment vertical="center" wrapText="1"/>
    </xf>
    <xf numFmtId="0" fontId="0" fillId="0" borderId="1" xfId="0" applyBorder="1" applyAlignment="1">
      <alignment horizontal="right" vertical="center"/>
    </xf>
    <xf numFmtId="0" fontId="0" fillId="2" borderId="1" xfId="0" applyFill="1" applyBorder="1" applyAlignment="1">
      <alignment vertical="center" wrapText="1"/>
    </xf>
    <xf numFmtId="0" fontId="15" fillId="0" borderId="1" xfId="0" applyFont="1" applyBorder="1" applyAlignment="1">
      <alignment vertical="center" wrapText="1"/>
    </xf>
    <xf numFmtId="0" fontId="0" fillId="0" borderId="0" xfId="0" applyAlignment="1">
      <alignment vertical="center"/>
    </xf>
    <xf numFmtId="0" fontId="8" fillId="2" borderId="0" xfId="0" applyFont="1" applyFill="1" applyAlignment="1">
      <alignment horizontal="center" vertical="center"/>
    </xf>
    <xf numFmtId="164" fontId="13" fillId="2" borderId="0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 wrapText="1"/>
    </xf>
    <xf numFmtId="0" fontId="8" fillId="2" borderId="0" xfId="0" applyNumberFormat="1" applyFont="1" applyFill="1" applyAlignment="1">
      <alignment horizontal="center" vertical="center"/>
    </xf>
    <xf numFmtId="0" fontId="8" fillId="2" borderId="0" xfId="0" applyFont="1" applyFill="1" applyAlignment="1">
      <alignment vertical="center" wrapText="1"/>
    </xf>
    <xf numFmtId="0" fontId="8" fillId="2" borderId="0" xfId="0" applyFont="1" applyFill="1" applyBorder="1" applyAlignment="1">
      <alignment vertical="center" wrapText="1"/>
    </xf>
    <xf numFmtId="0" fontId="8" fillId="2" borderId="0" xfId="0" applyFont="1" applyFill="1" applyBorder="1" applyAlignment="1">
      <alignment horizontal="center" vertical="center"/>
    </xf>
    <xf numFmtId="0" fontId="16" fillId="2" borderId="1" xfId="0" applyFont="1" applyFill="1" applyBorder="1" applyAlignment="1">
      <alignment horizontal="right" vertical="center" wrapText="1"/>
    </xf>
    <xf numFmtId="0" fontId="0" fillId="0" borderId="1" xfId="0" applyBorder="1" applyAlignment="1">
      <alignment horizontal="left" vertical="center" wrapText="1"/>
    </xf>
    <xf numFmtId="0" fontId="7" fillId="2" borderId="0" xfId="0" applyFont="1" applyFill="1" applyAlignment="1">
      <alignment horizontal="right" vertical="center"/>
    </xf>
    <xf numFmtId="164" fontId="7" fillId="2" borderId="0" xfId="0" applyNumberFormat="1" applyFont="1" applyFill="1" applyAlignment="1">
      <alignment horizontal="center" vertical="center"/>
    </xf>
    <xf numFmtId="0" fontId="7" fillId="2" borderId="0" xfId="0" applyFont="1" applyFill="1" applyAlignment="1">
      <alignment horizontal="center" vertical="center" wrapText="1"/>
    </xf>
    <xf numFmtId="2" fontId="7" fillId="2" borderId="0" xfId="0" applyNumberFormat="1" applyFont="1" applyFill="1" applyAlignment="1">
      <alignment vertical="center" wrapText="1"/>
    </xf>
    <xf numFmtId="0" fontId="7" fillId="2" borderId="2" xfId="0" applyFont="1" applyFill="1" applyBorder="1" applyAlignment="1">
      <alignment horizontal="center" vertical="center"/>
    </xf>
    <xf numFmtId="0" fontId="7" fillId="2" borderId="16" xfId="0" applyFont="1" applyFill="1" applyBorder="1" applyAlignment="1">
      <alignment horizontal="center" vertical="center"/>
    </xf>
    <xf numFmtId="0" fontId="7" fillId="2" borderId="4" xfId="0" applyNumberFormat="1" applyFont="1" applyFill="1" applyBorder="1" applyAlignment="1">
      <alignment horizontal="center" vertical="center"/>
    </xf>
    <xf numFmtId="0" fontId="8" fillId="2" borderId="0" xfId="0" applyNumberFormat="1" applyFont="1" applyFill="1" applyAlignment="1">
      <alignment horizontal="left" vertical="center"/>
    </xf>
    <xf numFmtId="0" fontId="7" fillId="2" borderId="0" xfId="0" applyNumberFormat="1" applyFont="1" applyFill="1" applyAlignment="1">
      <alignment vertical="center"/>
    </xf>
    <xf numFmtId="0" fontId="8" fillId="2" borderId="0" xfId="0" applyFont="1" applyFill="1" applyAlignment="1">
      <alignment horizontal="left" vertical="center"/>
    </xf>
    <xf numFmtId="0" fontId="0" fillId="2" borderId="1" xfId="0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0" fillId="2" borderId="1" xfId="0" applyFill="1" applyBorder="1" applyAlignment="1">
      <alignment vertical="center"/>
    </xf>
    <xf numFmtId="0" fontId="0" fillId="2" borderId="1" xfId="0" applyFill="1" applyBorder="1" applyAlignment="1">
      <alignment horizontal="right" vertical="center"/>
    </xf>
    <xf numFmtId="14" fontId="0" fillId="2" borderId="0" xfId="0" applyNumberFormat="1" applyFill="1" applyAlignment="1">
      <alignment horizontal="left" vertical="center"/>
    </xf>
    <xf numFmtId="0" fontId="17" fillId="2" borderId="1" xfId="0" applyFont="1" applyFill="1" applyBorder="1" applyAlignment="1">
      <alignment horizontal="right" vertical="center" wrapText="1"/>
    </xf>
    <xf numFmtId="2" fontId="16" fillId="2" borderId="1" xfId="0" applyNumberFormat="1" applyFont="1" applyFill="1" applyBorder="1" applyAlignment="1">
      <alignment horizontal="right" wrapText="1"/>
    </xf>
    <xf numFmtId="0" fontId="7" fillId="2" borderId="0" xfId="0" applyFont="1" applyFill="1" applyBorder="1" applyAlignment="1">
      <alignment horizontal="right" wrapText="1"/>
    </xf>
    <xf numFmtId="0" fontId="18" fillId="2" borderId="0" xfId="0" applyFont="1" applyFill="1" applyBorder="1" applyAlignment="1">
      <alignment horizontal="left" vertical="center"/>
    </xf>
    <xf numFmtId="0" fontId="18" fillId="2" borderId="0" xfId="0" applyNumberFormat="1" applyFont="1" applyFill="1" applyBorder="1" applyAlignment="1">
      <alignment horizontal="left" vertical="center"/>
    </xf>
    <xf numFmtId="0" fontId="7" fillId="2" borderId="1" xfId="0" applyNumberFormat="1" applyFont="1" applyFill="1" applyBorder="1" applyAlignment="1">
      <alignment horizontal="center" vertical="center"/>
    </xf>
    <xf numFmtId="0" fontId="7" fillId="2" borderId="17" xfId="0" applyNumberFormat="1" applyFont="1" applyFill="1" applyBorder="1" applyAlignment="1">
      <alignment horizontal="center" vertical="center"/>
    </xf>
    <xf numFmtId="0" fontId="14" fillId="0" borderId="0" xfId="0" applyFont="1" applyAlignment="1">
      <alignment horizontal="left" vertical="center"/>
    </xf>
    <xf numFmtId="0" fontId="16" fillId="2" borderId="18" xfId="0" applyFont="1" applyFill="1" applyBorder="1" applyAlignment="1">
      <alignment horizontal="right" wrapText="1"/>
    </xf>
    <xf numFmtId="0" fontId="16" fillId="2" borderId="19" xfId="0" applyFont="1" applyFill="1" applyBorder="1" applyAlignment="1">
      <alignment horizontal="right" wrapText="1"/>
    </xf>
    <xf numFmtId="0" fontId="16" fillId="2" borderId="20" xfId="0" applyFont="1" applyFill="1" applyBorder="1" applyAlignment="1">
      <alignment horizontal="right" wrapText="1"/>
    </xf>
    <xf numFmtId="0" fontId="4" fillId="0" borderId="2" xfId="0" applyFont="1" applyBorder="1" applyAlignment="1">
      <alignment horizontal="center" vertical="center"/>
    </xf>
    <xf numFmtId="0" fontId="4" fillId="0" borderId="3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7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9" xfId="0" applyFont="1" applyBorder="1" applyAlignment="1">
      <alignment horizontal="center"/>
    </xf>
    <xf numFmtId="0" fontId="6" fillId="0" borderId="13" xfId="0" applyFont="1" applyBorder="1" applyAlignment="1">
      <alignment horizontal="right" vertical="center"/>
    </xf>
    <xf numFmtId="0" fontId="6" fillId="0" borderId="14" xfId="0" applyFont="1" applyBorder="1" applyAlignment="1">
      <alignment horizontal="right" vertical="center"/>
    </xf>
    <xf numFmtId="0" fontId="6" fillId="0" borderId="15" xfId="0" applyFont="1" applyBorder="1" applyAlignment="1">
      <alignment horizontal="right" vertical="center"/>
    </xf>
  </cellXfs>
  <cellStyles count="14">
    <cellStyle name="Normal" xfId="0" builtinId="0"/>
    <cellStyle name="Normal 2" xfId="1"/>
    <cellStyle name="Normal 2 2" xfId="2"/>
    <cellStyle name="Normal 2 2 2" xfId="6"/>
    <cellStyle name="Normal 2 2 2 2" xfId="7"/>
    <cellStyle name="Normal 2 2 2 2 2" xfId="9"/>
    <cellStyle name="Normal 2 2 2 2 2 2" xfId="4"/>
    <cellStyle name="Normal 2 2 2 2 2 3" xfId="10"/>
    <cellStyle name="Normal 2 2 3" xfId="12"/>
    <cellStyle name="Normal 2 3" xfId="3"/>
    <cellStyle name="Normal 2 4" xfId="11"/>
    <cellStyle name="Normal 3" xfId="5"/>
    <cellStyle name="Normal 3 2" xfId="8"/>
    <cellStyle name="Normal 4" xfId="1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M464"/>
  <sheetViews>
    <sheetView tabSelected="1" topLeftCell="A431" zoomScale="130" zoomScaleNormal="130" workbookViewId="0">
      <selection activeCell="O445" sqref="O445"/>
    </sheetView>
  </sheetViews>
  <sheetFormatPr defaultRowHeight="12.75"/>
  <cols>
    <col min="1" max="1" width="6.140625" style="31" customWidth="1"/>
    <col min="2" max="2" width="6" style="62" bestFit="1" customWidth="1"/>
    <col min="3" max="3" width="8.7109375" style="31" bestFit="1" customWidth="1"/>
    <col min="4" max="4" width="9.42578125" style="63" customWidth="1"/>
    <col min="5" max="5" width="11.140625" style="39" customWidth="1"/>
    <col min="6" max="6" width="9.140625" style="31" customWidth="1"/>
    <col min="7" max="7" width="16.85546875" style="64" customWidth="1"/>
    <col min="8" max="8" width="22.42578125" style="28" customWidth="1"/>
    <col min="9" max="9" width="7.140625" style="39" customWidth="1"/>
    <col min="10" max="10" width="9.7109375" style="39" customWidth="1"/>
    <col min="11" max="11" width="9.28515625" style="69" customWidth="1"/>
    <col min="12" max="12" width="6.42578125" style="39" customWidth="1"/>
    <col min="13" max="13" width="11.5703125" style="39" customWidth="1"/>
    <col min="14" max="16" width="9.140625" style="39"/>
    <col min="17" max="17" width="11.42578125" style="39" bestFit="1" customWidth="1"/>
    <col min="18" max="16384" width="9.140625" style="39"/>
  </cols>
  <sheetData>
    <row r="1" spans="1:13" ht="5.0999999999999996" customHeight="1"/>
    <row r="2" spans="1:13" s="30" customFormat="1" ht="15">
      <c r="A2" s="23" t="s">
        <v>3</v>
      </c>
      <c r="B2" s="24"/>
      <c r="C2" s="25"/>
      <c r="D2" s="25"/>
      <c r="E2" s="26"/>
      <c r="F2" s="27"/>
      <c r="G2" s="28"/>
      <c r="H2" s="28"/>
      <c r="I2" s="29"/>
      <c r="K2" s="23" t="s">
        <v>29</v>
      </c>
      <c r="L2" s="50"/>
      <c r="M2" s="27"/>
    </row>
    <row r="3" spans="1:13" s="30" customFormat="1" ht="15">
      <c r="A3" s="23" t="s">
        <v>4</v>
      </c>
      <c r="B3" s="24"/>
      <c r="C3" s="25"/>
      <c r="D3" s="25"/>
      <c r="E3" s="26"/>
      <c r="F3" s="31"/>
      <c r="G3" s="28"/>
      <c r="H3" s="28"/>
      <c r="I3" s="29"/>
      <c r="K3" s="23" t="s">
        <v>1043</v>
      </c>
      <c r="L3" s="50"/>
      <c r="M3" s="27"/>
    </row>
    <row r="4" spans="1:13" s="30" customFormat="1" ht="15">
      <c r="A4" s="32" t="s">
        <v>5</v>
      </c>
      <c r="B4" s="33"/>
      <c r="C4" s="25"/>
      <c r="D4" s="25"/>
      <c r="E4" s="34"/>
      <c r="F4" s="35"/>
      <c r="G4" s="36"/>
      <c r="H4" s="28"/>
      <c r="I4" s="29"/>
      <c r="K4" s="32" t="s">
        <v>117</v>
      </c>
      <c r="L4" s="50"/>
      <c r="M4" s="27"/>
    </row>
    <row r="5" spans="1:13" s="30" customFormat="1" ht="15">
      <c r="A5" s="32" t="s">
        <v>6</v>
      </c>
      <c r="B5" s="33"/>
      <c r="C5" s="25"/>
      <c r="D5" s="25"/>
      <c r="E5" s="37"/>
      <c r="F5" s="35"/>
      <c r="G5" s="28"/>
      <c r="H5" s="28"/>
      <c r="I5" s="29"/>
      <c r="K5" s="32" t="s">
        <v>0</v>
      </c>
      <c r="L5" s="50"/>
      <c r="M5" s="27"/>
    </row>
    <row r="6" spans="1:13" s="30" customFormat="1" ht="15">
      <c r="A6" s="35"/>
      <c r="B6" s="33"/>
      <c r="C6" s="35"/>
      <c r="D6" s="38"/>
      <c r="E6" s="39"/>
      <c r="F6" s="35"/>
      <c r="G6" s="28"/>
      <c r="H6" s="28"/>
      <c r="I6" s="29"/>
      <c r="K6" s="32" t="s">
        <v>7</v>
      </c>
      <c r="L6" s="50"/>
      <c r="M6" s="27"/>
    </row>
    <row r="7" spans="1:13" s="30" customFormat="1" ht="15.75">
      <c r="A7" s="51"/>
      <c r="B7" s="52"/>
      <c r="C7" s="53"/>
      <c r="D7" s="54"/>
      <c r="E7" s="51"/>
      <c r="F7" s="55"/>
      <c r="G7" s="56"/>
      <c r="H7" s="57"/>
      <c r="I7" s="58"/>
      <c r="J7" s="58"/>
      <c r="K7" s="83"/>
      <c r="L7" s="83"/>
    </row>
    <row r="8" spans="1:13" s="19" customFormat="1" ht="30">
      <c r="A8" s="40" t="s">
        <v>26</v>
      </c>
      <c r="B8" s="40" t="s">
        <v>25</v>
      </c>
      <c r="C8" s="40" t="s">
        <v>24</v>
      </c>
      <c r="D8" s="40" t="s">
        <v>8</v>
      </c>
      <c r="E8" s="40" t="s">
        <v>9</v>
      </c>
      <c r="F8" s="40" t="s">
        <v>10</v>
      </c>
      <c r="G8" s="40" t="s">
        <v>11</v>
      </c>
      <c r="H8" s="40" t="s">
        <v>12</v>
      </c>
      <c r="I8" s="40" t="s">
        <v>13</v>
      </c>
      <c r="J8" s="40" t="s">
        <v>14</v>
      </c>
      <c r="K8" s="40" t="s">
        <v>15</v>
      </c>
      <c r="L8" s="42" t="s">
        <v>16</v>
      </c>
      <c r="M8" s="42" t="s">
        <v>17</v>
      </c>
    </row>
    <row r="9" spans="1:13" s="19" customFormat="1" ht="15">
      <c r="A9" s="40">
        <v>1</v>
      </c>
      <c r="B9" s="40">
        <v>1</v>
      </c>
      <c r="C9" s="44" t="s">
        <v>118</v>
      </c>
      <c r="D9" s="44" t="s">
        <v>30</v>
      </c>
      <c r="E9" s="45" t="s">
        <v>114</v>
      </c>
      <c r="F9" s="45" t="s">
        <v>119</v>
      </c>
      <c r="G9" s="46" t="s">
        <v>98</v>
      </c>
      <c r="H9" s="46" t="s">
        <v>120</v>
      </c>
      <c r="I9" s="47">
        <v>8</v>
      </c>
      <c r="J9" s="47">
        <v>80</v>
      </c>
      <c r="K9" s="59"/>
      <c r="L9" s="41"/>
      <c r="M9" s="41"/>
    </row>
    <row r="10" spans="1:13" s="19" customFormat="1" ht="15" customHeight="1">
      <c r="A10" s="40">
        <f>A9+1</f>
        <v>2</v>
      </c>
      <c r="B10" s="40"/>
      <c r="C10" s="44"/>
      <c r="D10" s="44"/>
      <c r="E10" s="45" t="s">
        <v>114</v>
      </c>
      <c r="F10" s="45" t="s">
        <v>121</v>
      </c>
      <c r="G10" s="46" t="s">
        <v>122</v>
      </c>
      <c r="H10" s="46" t="s">
        <v>123</v>
      </c>
      <c r="I10" s="47">
        <v>1</v>
      </c>
      <c r="J10" s="47">
        <v>1</v>
      </c>
      <c r="K10" s="59"/>
      <c r="L10" s="41"/>
      <c r="M10" s="41"/>
    </row>
    <row r="11" spans="1:13" s="19" customFormat="1" ht="15">
      <c r="A11" s="40">
        <f t="shared" ref="A11:A13" si="0">A10+1</f>
        <v>3</v>
      </c>
      <c r="B11" s="40"/>
      <c r="C11" s="44"/>
      <c r="D11" s="44"/>
      <c r="E11" s="45" t="s">
        <v>114</v>
      </c>
      <c r="F11" s="45" t="s">
        <v>124</v>
      </c>
      <c r="G11" s="46" t="s">
        <v>125</v>
      </c>
      <c r="H11" s="46" t="s">
        <v>126</v>
      </c>
      <c r="I11" s="47">
        <v>1</v>
      </c>
      <c r="J11" s="47">
        <v>1</v>
      </c>
      <c r="K11" s="59"/>
      <c r="L11" s="41"/>
      <c r="M11" s="41"/>
    </row>
    <row r="12" spans="1:13" s="19" customFormat="1" ht="15">
      <c r="A12" s="40">
        <f t="shared" si="0"/>
        <v>4</v>
      </c>
      <c r="B12" s="40"/>
      <c r="C12" s="44"/>
      <c r="D12" s="44"/>
      <c r="E12" s="45" t="s">
        <v>114</v>
      </c>
      <c r="F12" s="45" t="s">
        <v>127</v>
      </c>
      <c r="G12" s="46" t="s">
        <v>128</v>
      </c>
      <c r="H12" s="46" t="s">
        <v>129</v>
      </c>
      <c r="I12" s="47">
        <v>1</v>
      </c>
      <c r="J12" s="47">
        <v>10</v>
      </c>
      <c r="K12" s="59"/>
      <c r="L12" s="41"/>
      <c r="M12" s="41"/>
    </row>
    <row r="13" spans="1:13" s="19" customFormat="1" ht="15">
      <c r="A13" s="40">
        <f t="shared" si="0"/>
        <v>5</v>
      </c>
      <c r="B13" s="40"/>
      <c r="C13" s="44"/>
      <c r="D13" s="44"/>
      <c r="E13" s="45" t="s">
        <v>114</v>
      </c>
      <c r="F13" s="45" t="s">
        <v>130</v>
      </c>
      <c r="G13" s="46" t="s">
        <v>98</v>
      </c>
      <c r="H13" s="46" t="s">
        <v>131</v>
      </c>
      <c r="I13" s="47">
        <v>12</v>
      </c>
      <c r="J13" s="47">
        <v>12</v>
      </c>
      <c r="K13" s="59"/>
      <c r="L13" s="41"/>
      <c r="M13" s="41"/>
    </row>
    <row r="14" spans="1:13" s="19" customFormat="1" ht="15">
      <c r="A14" s="40"/>
      <c r="B14" s="40"/>
      <c r="C14" s="40"/>
      <c r="D14" s="40"/>
      <c r="E14" s="40"/>
      <c r="F14" s="40"/>
      <c r="G14" s="46"/>
      <c r="H14" s="40"/>
      <c r="I14" s="59">
        <f>SUM(I9:I13)</f>
        <v>23</v>
      </c>
      <c r="J14" s="59">
        <f>SUM(J9:J13)</f>
        <v>104</v>
      </c>
      <c r="K14" s="59">
        <v>1500</v>
      </c>
      <c r="L14" s="41">
        <v>2.33</v>
      </c>
      <c r="M14" s="41">
        <f>K14*L14</f>
        <v>3495</v>
      </c>
    </row>
    <row r="15" spans="1:13" s="19" customFormat="1" ht="15">
      <c r="A15" s="40">
        <v>6</v>
      </c>
      <c r="B15" s="40">
        <v>2</v>
      </c>
      <c r="C15" s="44" t="s">
        <v>132</v>
      </c>
      <c r="D15" s="44" t="s">
        <v>30</v>
      </c>
      <c r="E15" s="45" t="s">
        <v>114</v>
      </c>
      <c r="F15" s="45" t="s">
        <v>133</v>
      </c>
      <c r="G15" s="46" t="s">
        <v>40</v>
      </c>
      <c r="H15" s="46" t="s">
        <v>134</v>
      </c>
      <c r="I15" s="47">
        <v>16</v>
      </c>
      <c r="J15" s="47">
        <v>243</v>
      </c>
      <c r="K15" s="59"/>
      <c r="L15" s="41"/>
      <c r="M15" s="41"/>
    </row>
    <row r="16" spans="1:13" s="19" customFormat="1" ht="15">
      <c r="A16" s="40">
        <f>A15+1</f>
        <v>7</v>
      </c>
      <c r="B16" s="40"/>
      <c r="C16" s="44"/>
      <c r="D16" s="44"/>
      <c r="E16" s="45" t="s">
        <v>114</v>
      </c>
      <c r="F16" s="45" t="s">
        <v>135</v>
      </c>
      <c r="G16" s="46" t="s">
        <v>42</v>
      </c>
      <c r="H16" s="46" t="s">
        <v>136</v>
      </c>
      <c r="I16" s="47">
        <v>21</v>
      </c>
      <c r="J16" s="47">
        <v>432</v>
      </c>
      <c r="K16" s="59"/>
      <c r="L16" s="41"/>
      <c r="M16" s="41"/>
    </row>
    <row r="17" spans="1:13" s="19" customFormat="1" ht="15">
      <c r="A17" s="40">
        <f t="shared" ref="A17" si="1">A16+1</f>
        <v>8</v>
      </c>
      <c r="B17" s="40"/>
      <c r="C17" s="44"/>
      <c r="D17" s="44"/>
      <c r="E17" s="45" t="s">
        <v>114</v>
      </c>
      <c r="F17" s="45" t="s">
        <v>137</v>
      </c>
      <c r="G17" s="46" t="s">
        <v>138</v>
      </c>
      <c r="H17" s="46" t="s">
        <v>139</v>
      </c>
      <c r="I17" s="47">
        <v>7</v>
      </c>
      <c r="J17" s="47">
        <v>15</v>
      </c>
      <c r="K17" s="59"/>
      <c r="L17" s="41"/>
      <c r="M17" s="41"/>
    </row>
    <row r="18" spans="1:13" s="19" customFormat="1" ht="15">
      <c r="A18" s="40"/>
      <c r="B18" s="40"/>
      <c r="C18" s="40"/>
      <c r="D18" s="40"/>
      <c r="E18" s="40"/>
      <c r="F18" s="40"/>
      <c r="G18" s="46"/>
      <c r="H18" s="40"/>
      <c r="I18" s="59">
        <f>SUM(I15:I17)</f>
        <v>44</v>
      </c>
      <c r="J18" s="59">
        <f>SUM(J15:J17)</f>
        <v>690</v>
      </c>
      <c r="K18" s="59">
        <v>1500</v>
      </c>
      <c r="L18" s="41">
        <v>2.33</v>
      </c>
      <c r="M18" s="41">
        <f>K18*L18</f>
        <v>3495</v>
      </c>
    </row>
    <row r="19" spans="1:13" s="19" customFormat="1" ht="15">
      <c r="A19" s="40">
        <v>9</v>
      </c>
      <c r="B19" s="40">
        <v>3</v>
      </c>
      <c r="C19" s="44" t="s">
        <v>140</v>
      </c>
      <c r="D19" s="44" t="s">
        <v>30</v>
      </c>
      <c r="E19" s="45" t="s">
        <v>114</v>
      </c>
      <c r="F19" s="45" t="s">
        <v>141</v>
      </c>
      <c r="G19" s="46" t="s">
        <v>38</v>
      </c>
      <c r="H19" s="46" t="s">
        <v>142</v>
      </c>
      <c r="I19" s="47">
        <v>1</v>
      </c>
      <c r="J19" s="47">
        <v>5</v>
      </c>
      <c r="K19" s="59"/>
      <c r="L19" s="41"/>
      <c r="M19" s="41"/>
    </row>
    <row r="20" spans="1:13" s="19" customFormat="1" ht="15">
      <c r="A20" s="40">
        <f>A19+1</f>
        <v>10</v>
      </c>
      <c r="B20" s="40"/>
      <c r="C20" s="44"/>
      <c r="D20" s="44"/>
      <c r="E20" s="45" t="s">
        <v>114</v>
      </c>
      <c r="F20" s="45" t="s">
        <v>143</v>
      </c>
      <c r="G20" s="46" t="s">
        <v>144</v>
      </c>
      <c r="H20" s="46" t="s">
        <v>145</v>
      </c>
      <c r="I20" s="47">
        <v>1</v>
      </c>
      <c r="J20" s="47">
        <v>10</v>
      </c>
      <c r="K20" s="59"/>
      <c r="L20" s="41"/>
      <c r="M20" s="41"/>
    </row>
    <row r="21" spans="1:13" s="19" customFormat="1" ht="15">
      <c r="A21" s="40">
        <f t="shared" ref="A21:A29" si="2">A20+1</f>
        <v>11</v>
      </c>
      <c r="B21" s="40"/>
      <c r="C21" s="44"/>
      <c r="D21" s="44"/>
      <c r="E21" s="45" t="s">
        <v>114</v>
      </c>
      <c r="F21" s="45" t="s">
        <v>146</v>
      </c>
      <c r="G21" s="46" t="s">
        <v>147</v>
      </c>
      <c r="H21" s="46" t="s">
        <v>148</v>
      </c>
      <c r="I21" s="47">
        <v>2</v>
      </c>
      <c r="J21" s="47">
        <v>2</v>
      </c>
      <c r="K21" s="59"/>
      <c r="L21" s="41"/>
      <c r="M21" s="41"/>
    </row>
    <row r="22" spans="1:13" s="19" customFormat="1" ht="15">
      <c r="A22" s="40">
        <f t="shared" si="2"/>
        <v>12</v>
      </c>
      <c r="B22" s="40"/>
      <c r="C22" s="44"/>
      <c r="D22" s="44"/>
      <c r="E22" s="45" t="s">
        <v>114</v>
      </c>
      <c r="F22" s="45" t="s">
        <v>149</v>
      </c>
      <c r="G22" s="46" t="s">
        <v>38</v>
      </c>
      <c r="H22" s="46" t="s">
        <v>150</v>
      </c>
      <c r="I22" s="47">
        <v>2</v>
      </c>
      <c r="J22" s="47">
        <v>2</v>
      </c>
      <c r="K22" s="59"/>
      <c r="L22" s="41"/>
      <c r="M22" s="41"/>
    </row>
    <row r="23" spans="1:13" s="19" customFormat="1" ht="15">
      <c r="A23" s="40">
        <f t="shared" si="2"/>
        <v>13</v>
      </c>
      <c r="B23" s="40"/>
      <c r="C23" s="44"/>
      <c r="D23" s="44"/>
      <c r="E23" s="45" t="s">
        <v>114</v>
      </c>
      <c r="F23" s="45" t="s">
        <v>151</v>
      </c>
      <c r="G23" s="46" t="s">
        <v>144</v>
      </c>
      <c r="H23" s="46" t="s">
        <v>152</v>
      </c>
      <c r="I23" s="47">
        <v>1</v>
      </c>
      <c r="J23" s="47">
        <v>1</v>
      </c>
      <c r="K23" s="59"/>
      <c r="L23" s="41"/>
      <c r="M23" s="41"/>
    </row>
    <row r="24" spans="1:13" s="19" customFormat="1" ht="15">
      <c r="A24" s="40">
        <f t="shared" si="2"/>
        <v>14</v>
      </c>
      <c r="B24" s="40"/>
      <c r="C24" s="44"/>
      <c r="D24" s="44"/>
      <c r="E24" s="45" t="s">
        <v>114</v>
      </c>
      <c r="F24" s="45" t="s">
        <v>153</v>
      </c>
      <c r="G24" s="46" t="s">
        <v>144</v>
      </c>
      <c r="H24" s="46" t="s">
        <v>154</v>
      </c>
      <c r="I24" s="47">
        <v>2</v>
      </c>
      <c r="J24" s="47">
        <v>2</v>
      </c>
      <c r="K24" s="59"/>
      <c r="L24" s="41"/>
      <c r="M24" s="41"/>
    </row>
    <row r="25" spans="1:13" s="19" customFormat="1" ht="15">
      <c r="A25" s="40">
        <f t="shared" si="2"/>
        <v>15</v>
      </c>
      <c r="B25" s="40"/>
      <c r="C25" s="44"/>
      <c r="D25" s="44"/>
      <c r="E25" s="45" t="s">
        <v>114</v>
      </c>
      <c r="F25" s="45" t="s">
        <v>155</v>
      </c>
      <c r="G25" s="46" t="s">
        <v>35</v>
      </c>
      <c r="H25" s="46" t="s">
        <v>156</v>
      </c>
      <c r="I25" s="47">
        <v>4</v>
      </c>
      <c r="J25" s="47">
        <v>4</v>
      </c>
      <c r="K25" s="59"/>
      <c r="L25" s="41"/>
      <c r="M25" s="41"/>
    </row>
    <row r="26" spans="1:13" s="19" customFormat="1" ht="15">
      <c r="A26" s="40">
        <f t="shared" si="2"/>
        <v>16</v>
      </c>
      <c r="B26" s="40"/>
      <c r="C26" s="44"/>
      <c r="D26" s="44"/>
      <c r="E26" s="45" t="s">
        <v>114</v>
      </c>
      <c r="F26" s="45" t="s">
        <v>157</v>
      </c>
      <c r="G26" s="46" t="s">
        <v>158</v>
      </c>
      <c r="H26" s="46" t="s">
        <v>159</v>
      </c>
      <c r="I26" s="47">
        <v>2</v>
      </c>
      <c r="J26" s="47">
        <v>2</v>
      </c>
      <c r="K26" s="59"/>
      <c r="L26" s="41"/>
      <c r="M26" s="41"/>
    </row>
    <row r="27" spans="1:13" s="19" customFormat="1" ht="15" customHeight="1">
      <c r="A27" s="40">
        <f t="shared" si="2"/>
        <v>17</v>
      </c>
      <c r="B27" s="40"/>
      <c r="C27" s="44"/>
      <c r="D27" s="44"/>
      <c r="E27" s="45" t="s">
        <v>114</v>
      </c>
      <c r="F27" s="45" t="s">
        <v>160</v>
      </c>
      <c r="G27" s="46" t="s">
        <v>161</v>
      </c>
      <c r="H27" s="46" t="s">
        <v>162</v>
      </c>
      <c r="I27" s="47">
        <v>3</v>
      </c>
      <c r="J27" s="47">
        <v>20</v>
      </c>
      <c r="K27" s="59"/>
      <c r="L27" s="41"/>
      <c r="M27" s="41"/>
    </row>
    <row r="28" spans="1:13" s="19" customFormat="1" ht="15">
      <c r="A28" s="40">
        <f t="shared" si="2"/>
        <v>18</v>
      </c>
      <c r="B28" s="40"/>
      <c r="C28" s="44"/>
      <c r="D28" s="44"/>
      <c r="E28" s="45" t="s">
        <v>114</v>
      </c>
      <c r="F28" s="45" t="s">
        <v>163</v>
      </c>
      <c r="G28" s="46" t="s">
        <v>164</v>
      </c>
      <c r="H28" s="46" t="s">
        <v>165</v>
      </c>
      <c r="I28" s="47">
        <v>1</v>
      </c>
      <c r="J28" s="47">
        <v>1</v>
      </c>
      <c r="K28" s="59"/>
      <c r="L28" s="41"/>
      <c r="M28" s="41"/>
    </row>
    <row r="29" spans="1:13" s="19" customFormat="1" ht="15">
      <c r="A29" s="40">
        <f t="shared" si="2"/>
        <v>19</v>
      </c>
      <c r="B29" s="40"/>
      <c r="C29" s="44"/>
      <c r="D29" s="44"/>
      <c r="E29" s="45" t="s">
        <v>114</v>
      </c>
      <c r="F29" s="45" t="s">
        <v>166</v>
      </c>
      <c r="G29" s="46" t="s">
        <v>144</v>
      </c>
      <c r="H29" s="46" t="s">
        <v>167</v>
      </c>
      <c r="I29" s="47">
        <v>11</v>
      </c>
      <c r="J29" s="47">
        <v>59</v>
      </c>
      <c r="K29" s="59"/>
      <c r="L29" s="41"/>
      <c r="M29" s="41"/>
    </row>
    <row r="30" spans="1:13" s="19" customFormat="1" ht="15">
      <c r="A30" s="40"/>
      <c r="B30" s="40"/>
      <c r="C30" s="40"/>
      <c r="D30" s="40"/>
      <c r="E30" s="40"/>
      <c r="F30" s="40"/>
      <c r="G30" s="46"/>
      <c r="H30" s="40"/>
      <c r="I30" s="59">
        <f>SUM(I19:I29)</f>
        <v>30</v>
      </c>
      <c r="J30" s="59">
        <f>SUM(J19:J29)</f>
        <v>108</v>
      </c>
      <c r="K30" s="59">
        <v>1500</v>
      </c>
      <c r="L30" s="41">
        <v>2.33</v>
      </c>
      <c r="M30" s="41">
        <f>K30*L30</f>
        <v>3495</v>
      </c>
    </row>
    <row r="31" spans="1:13" s="19" customFormat="1" ht="15">
      <c r="A31" s="40">
        <v>20</v>
      </c>
      <c r="B31" s="40">
        <v>4</v>
      </c>
      <c r="C31" s="71" t="s">
        <v>168</v>
      </c>
      <c r="D31" s="72" t="s">
        <v>72</v>
      </c>
      <c r="E31" s="73" t="s">
        <v>114</v>
      </c>
      <c r="F31" s="73" t="s">
        <v>169</v>
      </c>
      <c r="G31" s="48" t="s">
        <v>170</v>
      </c>
      <c r="H31" s="48" t="s">
        <v>171</v>
      </c>
      <c r="I31" s="74">
        <v>18</v>
      </c>
      <c r="J31" s="74">
        <v>362</v>
      </c>
      <c r="K31" s="59"/>
      <c r="L31" s="41"/>
      <c r="M31" s="41"/>
    </row>
    <row r="32" spans="1:13" s="19" customFormat="1" ht="45">
      <c r="A32" s="40">
        <f>A31+1</f>
        <v>21</v>
      </c>
      <c r="B32" s="40"/>
      <c r="C32" s="71"/>
      <c r="D32" s="71"/>
      <c r="E32" s="73" t="s">
        <v>114</v>
      </c>
      <c r="F32" s="73" t="s">
        <v>172</v>
      </c>
      <c r="G32" s="48" t="s">
        <v>70</v>
      </c>
      <c r="H32" s="48" t="s">
        <v>1000</v>
      </c>
      <c r="I32" s="74">
        <v>22</v>
      </c>
      <c r="J32" s="74">
        <v>243</v>
      </c>
      <c r="K32" s="59"/>
      <c r="L32" s="41"/>
      <c r="M32" s="41"/>
    </row>
    <row r="33" spans="1:13" s="19" customFormat="1" ht="45">
      <c r="A33" s="40">
        <f t="shared" ref="A33:A34" si="3">A32+1</f>
        <v>22</v>
      </c>
      <c r="B33" s="40"/>
      <c r="C33" s="71"/>
      <c r="D33" s="71"/>
      <c r="E33" s="73" t="s">
        <v>114</v>
      </c>
      <c r="F33" s="73" t="s">
        <v>173</v>
      </c>
      <c r="G33" s="48" t="s">
        <v>70</v>
      </c>
      <c r="H33" s="48" t="s">
        <v>1001</v>
      </c>
      <c r="I33" s="74">
        <v>24</v>
      </c>
      <c r="J33" s="74">
        <v>279</v>
      </c>
      <c r="K33" s="59"/>
      <c r="L33" s="41"/>
      <c r="M33" s="41"/>
    </row>
    <row r="34" spans="1:13" s="19" customFormat="1" ht="45">
      <c r="A34" s="40">
        <f t="shared" si="3"/>
        <v>23</v>
      </c>
      <c r="B34" s="40"/>
      <c r="C34" s="71"/>
      <c r="D34" s="71"/>
      <c r="E34" s="73" t="s">
        <v>114</v>
      </c>
      <c r="F34" s="73" t="s">
        <v>174</v>
      </c>
      <c r="G34" s="48" t="s">
        <v>70</v>
      </c>
      <c r="H34" s="48" t="s">
        <v>1002</v>
      </c>
      <c r="I34" s="74">
        <v>26</v>
      </c>
      <c r="J34" s="74">
        <v>519</v>
      </c>
      <c r="K34" s="59"/>
      <c r="L34" s="41"/>
      <c r="M34" s="41"/>
    </row>
    <row r="35" spans="1:13" s="19" customFormat="1" ht="15">
      <c r="A35" s="40"/>
      <c r="B35" s="40"/>
      <c r="C35" s="40"/>
      <c r="D35" s="40"/>
      <c r="E35" s="40"/>
      <c r="F35" s="40"/>
      <c r="G35" s="48"/>
      <c r="H35" s="40"/>
      <c r="I35" s="59">
        <f>SUM(I31:I34)</f>
        <v>90</v>
      </c>
      <c r="J35" s="59">
        <f>SUM(J31:J34)</f>
        <v>1403</v>
      </c>
      <c r="K35" s="59">
        <v>1403</v>
      </c>
      <c r="L35" s="41">
        <v>2.33</v>
      </c>
      <c r="M35" s="41">
        <f>K35*L35</f>
        <v>3268.9900000000002</v>
      </c>
    </row>
    <row r="36" spans="1:13" s="19" customFormat="1" ht="15">
      <c r="A36" s="40">
        <v>24</v>
      </c>
      <c r="B36" s="40">
        <v>5</v>
      </c>
      <c r="C36" s="71" t="s">
        <v>175</v>
      </c>
      <c r="D36" s="71" t="s">
        <v>30</v>
      </c>
      <c r="E36" s="73" t="s">
        <v>114</v>
      </c>
      <c r="F36" s="73" t="s">
        <v>176</v>
      </c>
      <c r="G36" s="48" t="s">
        <v>38</v>
      </c>
      <c r="H36" s="48" t="s">
        <v>177</v>
      </c>
      <c r="I36" s="74">
        <v>16</v>
      </c>
      <c r="J36" s="74">
        <v>311</v>
      </c>
      <c r="K36" s="59"/>
      <c r="L36" s="41"/>
      <c r="M36" s="41"/>
    </row>
    <row r="37" spans="1:13" s="19" customFormat="1" ht="15">
      <c r="A37" s="40">
        <f>A36+1</f>
        <v>25</v>
      </c>
      <c r="B37" s="40"/>
      <c r="C37" s="44"/>
      <c r="D37" s="44"/>
      <c r="E37" s="45" t="s">
        <v>114</v>
      </c>
      <c r="F37" s="45" t="s">
        <v>178</v>
      </c>
      <c r="G37" s="46" t="s">
        <v>179</v>
      </c>
      <c r="H37" s="46" t="s">
        <v>180</v>
      </c>
      <c r="I37" s="47">
        <v>7</v>
      </c>
      <c r="J37" s="47">
        <v>22</v>
      </c>
      <c r="K37" s="59"/>
      <c r="L37" s="41"/>
      <c r="M37" s="41"/>
    </row>
    <row r="38" spans="1:13" s="19" customFormat="1" ht="45">
      <c r="A38" s="40">
        <f t="shared" ref="A38:A39" si="4">A37+1</f>
        <v>26</v>
      </c>
      <c r="B38" s="40"/>
      <c r="C38" s="44"/>
      <c r="D38" s="44"/>
      <c r="E38" s="45" t="s">
        <v>114</v>
      </c>
      <c r="F38" s="45" t="s">
        <v>181</v>
      </c>
      <c r="G38" s="46" t="s">
        <v>55</v>
      </c>
      <c r="H38" s="46" t="s">
        <v>182</v>
      </c>
      <c r="I38" s="47">
        <v>80</v>
      </c>
      <c r="J38" s="47">
        <v>761</v>
      </c>
      <c r="K38" s="59"/>
      <c r="L38" s="41"/>
      <c r="M38" s="41"/>
    </row>
    <row r="39" spans="1:13" s="19" customFormat="1" ht="30">
      <c r="A39" s="40">
        <f t="shared" si="4"/>
        <v>27</v>
      </c>
      <c r="B39" s="40"/>
      <c r="C39" s="44"/>
      <c r="D39" s="44"/>
      <c r="E39" s="45" t="s">
        <v>114</v>
      </c>
      <c r="F39" s="45" t="s">
        <v>183</v>
      </c>
      <c r="G39" s="46" t="s">
        <v>184</v>
      </c>
      <c r="H39" s="46" t="s">
        <v>1040</v>
      </c>
      <c r="I39" s="47">
        <v>8</v>
      </c>
      <c r="J39" s="47">
        <v>12</v>
      </c>
      <c r="K39" s="59"/>
      <c r="L39" s="41"/>
      <c r="M39" s="41"/>
    </row>
    <row r="40" spans="1:13" s="19" customFormat="1" ht="15">
      <c r="A40" s="40"/>
      <c r="B40" s="40"/>
      <c r="C40" s="40"/>
      <c r="D40" s="40"/>
      <c r="E40" s="40"/>
      <c r="F40" s="40"/>
      <c r="G40" s="46"/>
      <c r="H40" s="40"/>
      <c r="I40" s="59">
        <f>SUM(I36:I39)</f>
        <v>111</v>
      </c>
      <c r="J40" s="59">
        <f>SUM(J36:J39)</f>
        <v>1106</v>
      </c>
      <c r="K40" s="59">
        <v>1500</v>
      </c>
      <c r="L40" s="41">
        <v>2.33</v>
      </c>
      <c r="M40" s="41">
        <f>K40*L40</f>
        <v>3495</v>
      </c>
    </row>
    <row r="41" spans="1:13" s="19" customFormat="1" ht="15">
      <c r="A41" s="40">
        <v>28</v>
      </c>
      <c r="B41" s="40">
        <v>6</v>
      </c>
      <c r="C41" s="44" t="s">
        <v>185</v>
      </c>
      <c r="D41" s="44" t="s">
        <v>30</v>
      </c>
      <c r="E41" s="45" t="s">
        <v>114</v>
      </c>
      <c r="F41" s="45" t="s">
        <v>186</v>
      </c>
      <c r="G41" s="46" t="s">
        <v>187</v>
      </c>
      <c r="H41" s="46" t="s">
        <v>1003</v>
      </c>
      <c r="I41" s="47">
        <v>17</v>
      </c>
      <c r="J41" s="47">
        <v>282</v>
      </c>
      <c r="K41" s="59"/>
      <c r="L41" s="41"/>
      <c r="M41" s="41"/>
    </row>
    <row r="42" spans="1:13" s="19" customFormat="1" ht="30">
      <c r="A42" s="40">
        <f>A41+1</f>
        <v>29</v>
      </c>
      <c r="B42" s="40"/>
      <c r="C42" s="44"/>
      <c r="D42" s="44"/>
      <c r="E42" s="45" t="s">
        <v>114</v>
      </c>
      <c r="F42" s="45" t="s">
        <v>188</v>
      </c>
      <c r="G42" s="46" t="s">
        <v>189</v>
      </c>
      <c r="H42" s="46" t="s">
        <v>1004</v>
      </c>
      <c r="I42" s="47">
        <v>37</v>
      </c>
      <c r="J42" s="47">
        <v>115</v>
      </c>
      <c r="K42" s="59"/>
      <c r="L42" s="41"/>
      <c r="M42" s="41"/>
    </row>
    <row r="43" spans="1:13" s="19" customFormat="1" ht="45">
      <c r="A43" s="40">
        <f t="shared" ref="A43:A46" si="5">A42+1</f>
        <v>30</v>
      </c>
      <c r="B43" s="40"/>
      <c r="C43" s="44"/>
      <c r="D43" s="44"/>
      <c r="E43" s="45" t="s">
        <v>114</v>
      </c>
      <c r="F43" s="45" t="s">
        <v>190</v>
      </c>
      <c r="G43" s="46" t="s">
        <v>191</v>
      </c>
      <c r="H43" s="46" t="s">
        <v>1006</v>
      </c>
      <c r="I43" s="47">
        <v>58</v>
      </c>
      <c r="J43" s="47">
        <v>790</v>
      </c>
      <c r="K43" s="59"/>
      <c r="L43" s="41"/>
      <c r="M43" s="41"/>
    </row>
    <row r="44" spans="1:13" s="19" customFormat="1" ht="15">
      <c r="A44" s="40">
        <f t="shared" si="5"/>
        <v>31</v>
      </c>
      <c r="B44" s="40"/>
      <c r="C44" s="44"/>
      <c r="D44" s="44"/>
      <c r="E44" s="45" t="s">
        <v>114</v>
      </c>
      <c r="F44" s="45" t="s">
        <v>192</v>
      </c>
      <c r="G44" s="46" t="s">
        <v>84</v>
      </c>
      <c r="H44" s="46" t="s">
        <v>193</v>
      </c>
      <c r="I44" s="47">
        <v>27</v>
      </c>
      <c r="J44" s="47">
        <v>264</v>
      </c>
      <c r="K44" s="59"/>
      <c r="L44" s="41"/>
      <c r="M44" s="41"/>
    </row>
    <row r="45" spans="1:13" s="19" customFormat="1" ht="15">
      <c r="A45" s="40">
        <f t="shared" si="5"/>
        <v>32</v>
      </c>
      <c r="B45" s="40"/>
      <c r="C45" s="44"/>
      <c r="D45" s="44"/>
      <c r="E45" s="45" t="s">
        <v>114</v>
      </c>
      <c r="F45" s="45" t="s">
        <v>194</v>
      </c>
      <c r="G45" s="46" t="s">
        <v>82</v>
      </c>
      <c r="H45" s="46" t="s">
        <v>1005</v>
      </c>
      <c r="I45" s="47">
        <v>34</v>
      </c>
      <c r="J45" s="47">
        <v>851</v>
      </c>
      <c r="K45" s="59"/>
      <c r="L45" s="41"/>
      <c r="M45" s="41"/>
    </row>
    <row r="46" spans="1:13" s="19" customFormat="1" ht="15">
      <c r="A46" s="40">
        <f t="shared" si="5"/>
        <v>33</v>
      </c>
      <c r="B46" s="40"/>
      <c r="C46" s="44"/>
      <c r="D46" s="44"/>
      <c r="E46" s="45" t="s">
        <v>114</v>
      </c>
      <c r="F46" s="45" t="s">
        <v>195</v>
      </c>
      <c r="G46" s="46" t="s">
        <v>196</v>
      </c>
      <c r="H46" s="46" t="s">
        <v>197</v>
      </c>
      <c r="I46" s="47">
        <v>1</v>
      </c>
      <c r="J46" s="47">
        <v>9</v>
      </c>
      <c r="K46" s="59"/>
      <c r="L46" s="41"/>
      <c r="M46" s="41"/>
    </row>
    <row r="47" spans="1:13" s="19" customFormat="1" ht="15">
      <c r="A47" s="40"/>
      <c r="B47" s="40"/>
      <c r="C47" s="40"/>
      <c r="D47" s="40"/>
      <c r="E47" s="40"/>
      <c r="F47" s="40"/>
      <c r="G47" s="46"/>
      <c r="H47" s="40"/>
      <c r="I47" s="59">
        <f>SUM(I41:I46)</f>
        <v>174</v>
      </c>
      <c r="J47" s="59">
        <f>SUM(J41:J46)</f>
        <v>2311</v>
      </c>
      <c r="K47" s="59">
        <v>2500</v>
      </c>
      <c r="L47" s="41">
        <v>2.33</v>
      </c>
      <c r="M47" s="41">
        <f>K47*L47</f>
        <v>5825</v>
      </c>
    </row>
    <row r="48" spans="1:13" s="19" customFormat="1" ht="15">
      <c r="A48" s="40">
        <v>34</v>
      </c>
      <c r="B48" s="40">
        <v>7</v>
      </c>
      <c r="C48" s="44" t="s">
        <v>198</v>
      </c>
      <c r="D48" s="43" t="s">
        <v>72</v>
      </c>
      <c r="E48" s="45" t="s">
        <v>199</v>
      </c>
      <c r="F48" s="45" t="s">
        <v>200</v>
      </c>
      <c r="G48" s="46" t="s">
        <v>111</v>
      </c>
      <c r="H48" s="46" t="s">
        <v>201</v>
      </c>
      <c r="I48" s="47">
        <v>11</v>
      </c>
      <c r="J48" s="47">
        <v>178</v>
      </c>
      <c r="K48" s="59"/>
      <c r="L48" s="41"/>
      <c r="M48" s="41"/>
    </row>
    <row r="49" spans="1:13" s="19" customFormat="1" ht="15">
      <c r="A49" s="40">
        <f>A48+1</f>
        <v>35</v>
      </c>
      <c r="B49" s="40"/>
      <c r="C49" s="44"/>
      <c r="D49" s="44"/>
      <c r="E49" s="45" t="s">
        <v>199</v>
      </c>
      <c r="F49" s="45" t="s">
        <v>202</v>
      </c>
      <c r="G49" s="46" t="s">
        <v>112</v>
      </c>
      <c r="H49" s="46" t="s">
        <v>203</v>
      </c>
      <c r="I49" s="47">
        <v>1</v>
      </c>
      <c r="J49" s="47">
        <v>3</v>
      </c>
      <c r="K49" s="59"/>
      <c r="L49" s="41"/>
      <c r="M49" s="41"/>
    </row>
    <row r="50" spans="1:13" s="19" customFormat="1" ht="15">
      <c r="A50" s="40">
        <f t="shared" ref="A50:A51" si="6">A49+1</f>
        <v>36</v>
      </c>
      <c r="B50" s="40"/>
      <c r="C50" s="44"/>
      <c r="D50" s="44"/>
      <c r="E50" s="45" t="s">
        <v>199</v>
      </c>
      <c r="F50" s="45" t="s">
        <v>204</v>
      </c>
      <c r="G50" s="46" t="s">
        <v>92</v>
      </c>
      <c r="H50" s="46" t="s">
        <v>205</v>
      </c>
      <c r="I50" s="47">
        <v>6</v>
      </c>
      <c r="J50" s="47">
        <v>133</v>
      </c>
      <c r="K50" s="59"/>
      <c r="L50" s="41"/>
      <c r="M50" s="41"/>
    </row>
    <row r="51" spans="1:13" s="19" customFormat="1" ht="15">
      <c r="A51" s="40">
        <f t="shared" si="6"/>
        <v>37</v>
      </c>
      <c r="B51" s="40"/>
      <c r="C51" s="44"/>
      <c r="D51" s="44"/>
      <c r="E51" s="45" t="s">
        <v>199</v>
      </c>
      <c r="F51" s="45" t="s">
        <v>206</v>
      </c>
      <c r="G51" s="46" t="s">
        <v>112</v>
      </c>
      <c r="H51" s="46" t="s">
        <v>207</v>
      </c>
      <c r="I51" s="47">
        <v>5</v>
      </c>
      <c r="J51" s="47">
        <v>40</v>
      </c>
      <c r="K51" s="59"/>
      <c r="L51" s="41"/>
      <c r="M51" s="41"/>
    </row>
    <row r="52" spans="1:13" s="19" customFormat="1" ht="15">
      <c r="A52" s="40"/>
      <c r="B52" s="40"/>
      <c r="C52" s="40"/>
      <c r="D52" s="40"/>
      <c r="E52" s="40"/>
      <c r="F52" s="40"/>
      <c r="G52" s="46"/>
      <c r="H52" s="40"/>
      <c r="I52" s="59">
        <f>SUM(I48:I51)</f>
        <v>23</v>
      </c>
      <c r="J52" s="59">
        <f>SUM(J48:J51)</f>
        <v>354</v>
      </c>
      <c r="K52" s="59">
        <v>354</v>
      </c>
      <c r="L52" s="41">
        <v>4.5</v>
      </c>
      <c r="M52" s="41">
        <f>K52*L52</f>
        <v>1593</v>
      </c>
    </row>
    <row r="53" spans="1:13" s="19" customFormat="1" ht="30">
      <c r="A53" s="40">
        <v>38</v>
      </c>
      <c r="B53" s="40">
        <v>8</v>
      </c>
      <c r="C53" s="44" t="s">
        <v>208</v>
      </c>
      <c r="D53" s="44" t="s">
        <v>30</v>
      </c>
      <c r="E53" s="45" t="s">
        <v>199</v>
      </c>
      <c r="F53" s="45" t="s">
        <v>209</v>
      </c>
      <c r="G53" s="46" t="s">
        <v>32</v>
      </c>
      <c r="H53" s="46" t="s">
        <v>996</v>
      </c>
      <c r="I53" s="47">
        <v>77</v>
      </c>
      <c r="J53" s="47">
        <v>2576</v>
      </c>
      <c r="K53" s="59"/>
      <c r="L53" s="41"/>
      <c r="M53" s="41"/>
    </row>
    <row r="54" spans="1:13" s="19" customFormat="1" ht="15">
      <c r="A54" s="40">
        <f>A53+1</f>
        <v>39</v>
      </c>
      <c r="B54" s="40"/>
      <c r="C54" s="44"/>
      <c r="D54" s="44"/>
      <c r="E54" s="45" t="s">
        <v>199</v>
      </c>
      <c r="F54" s="45" t="s">
        <v>210</v>
      </c>
      <c r="G54" s="46" t="s">
        <v>41</v>
      </c>
      <c r="H54" s="46" t="s">
        <v>211</v>
      </c>
      <c r="I54" s="47">
        <v>11</v>
      </c>
      <c r="J54" s="47">
        <v>12</v>
      </c>
      <c r="K54" s="59"/>
      <c r="L54" s="41"/>
      <c r="M54" s="41"/>
    </row>
    <row r="55" spans="1:13" s="19" customFormat="1" ht="15">
      <c r="A55" s="40">
        <f t="shared" ref="A55:A60" si="7">A54+1</f>
        <v>40</v>
      </c>
      <c r="B55" s="40"/>
      <c r="C55" s="44"/>
      <c r="D55" s="44"/>
      <c r="E55" s="45" t="s">
        <v>199</v>
      </c>
      <c r="F55" s="45" t="s">
        <v>212</v>
      </c>
      <c r="G55" s="46" t="s">
        <v>213</v>
      </c>
      <c r="H55" s="46" t="s">
        <v>214</v>
      </c>
      <c r="I55" s="47">
        <v>2</v>
      </c>
      <c r="J55" s="47">
        <v>15</v>
      </c>
      <c r="K55" s="59"/>
      <c r="L55" s="41"/>
      <c r="M55" s="41"/>
    </row>
    <row r="56" spans="1:13" s="19" customFormat="1" ht="15">
      <c r="A56" s="40"/>
      <c r="B56" s="40"/>
      <c r="C56" s="40"/>
      <c r="D56" s="40"/>
      <c r="E56" s="40"/>
      <c r="F56" s="40"/>
      <c r="G56" s="46"/>
      <c r="H56" s="40"/>
      <c r="I56" s="59">
        <f>SUM(I53:I55)</f>
        <v>90</v>
      </c>
      <c r="J56" s="59">
        <f>SUM(J53:J55)</f>
        <v>2603</v>
      </c>
      <c r="K56" s="59">
        <v>2603</v>
      </c>
      <c r="L56" s="41">
        <v>2.33</v>
      </c>
      <c r="M56" s="41">
        <f>K56*L56</f>
        <v>6064.99</v>
      </c>
    </row>
    <row r="57" spans="1:13" s="19" customFormat="1" ht="15">
      <c r="A57" s="40">
        <v>41</v>
      </c>
      <c r="B57" s="40">
        <v>9</v>
      </c>
      <c r="C57" s="44">
        <v>8039626</v>
      </c>
      <c r="D57" s="44" t="s">
        <v>30</v>
      </c>
      <c r="E57" s="45" t="s">
        <v>199</v>
      </c>
      <c r="F57" s="45" t="s">
        <v>215</v>
      </c>
      <c r="G57" s="46" t="s">
        <v>63</v>
      </c>
      <c r="H57" s="46" t="s">
        <v>216</v>
      </c>
      <c r="I57" s="47">
        <v>61</v>
      </c>
      <c r="J57" s="47">
        <v>2510</v>
      </c>
      <c r="K57" s="59"/>
      <c r="L57" s="41"/>
      <c r="M57" s="41"/>
    </row>
    <row r="58" spans="1:13" s="19" customFormat="1" ht="15">
      <c r="A58" s="40">
        <f t="shared" si="7"/>
        <v>42</v>
      </c>
      <c r="B58" s="40"/>
      <c r="C58" s="44"/>
      <c r="D58" s="44"/>
      <c r="E58" s="45" t="s">
        <v>199</v>
      </c>
      <c r="F58" s="45" t="s">
        <v>217</v>
      </c>
      <c r="G58" s="46" t="s">
        <v>218</v>
      </c>
      <c r="H58" s="46" t="s">
        <v>219</v>
      </c>
      <c r="I58" s="47">
        <v>8</v>
      </c>
      <c r="J58" s="47">
        <v>75</v>
      </c>
      <c r="K58" s="59"/>
      <c r="L58" s="41"/>
      <c r="M58" s="41"/>
    </row>
    <row r="59" spans="1:13" s="19" customFormat="1" ht="15">
      <c r="A59" s="40">
        <f t="shared" si="7"/>
        <v>43</v>
      </c>
      <c r="B59" s="40"/>
      <c r="C59" s="44"/>
      <c r="D59" s="44"/>
      <c r="E59" s="45" t="s">
        <v>199</v>
      </c>
      <c r="F59" s="45" t="s">
        <v>220</v>
      </c>
      <c r="G59" s="46" t="s">
        <v>89</v>
      </c>
      <c r="H59" s="46" t="s">
        <v>221</v>
      </c>
      <c r="I59" s="47">
        <v>6</v>
      </c>
      <c r="J59" s="47">
        <v>87</v>
      </c>
      <c r="K59" s="59"/>
      <c r="L59" s="41"/>
      <c r="M59" s="41"/>
    </row>
    <row r="60" spans="1:13" s="19" customFormat="1" ht="15">
      <c r="A60" s="40">
        <f t="shared" si="7"/>
        <v>44</v>
      </c>
      <c r="B60" s="40"/>
      <c r="C60" s="44"/>
      <c r="D60" s="44"/>
      <c r="E60" s="45" t="s">
        <v>199</v>
      </c>
      <c r="F60" s="45" t="s">
        <v>222</v>
      </c>
      <c r="G60" s="46" t="s">
        <v>89</v>
      </c>
      <c r="H60" s="46" t="s">
        <v>223</v>
      </c>
      <c r="I60" s="47">
        <v>6</v>
      </c>
      <c r="J60" s="47">
        <v>6</v>
      </c>
      <c r="K60" s="59"/>
      <c r="L60" s="41"/>
      <c r="M60" s="41"/>
    </row>
    <row r="61" spans="1:13" s="19" customFormat="1" ht="15">
      <c r="A61" s="40"/>
      <c r="B61" s="40"/>
      <c r="C61" s="40"/>
      <c r="D61" s="40"/>
      <c r="E61" s="40"/>
      <c r="F61" s="40"/>
      <c r="G61" s="46"/>
      <c r="H61" s="40"/>
      <c r="I61" s="59">
        <f>SUM(I57:I60)</f>
        <v>81</v>
      </c>
      <c r="J61" s="59">
        <f>SUM(J57:J60)</f>
        <v>2678</v>
      </c>
      <c r="K61" s="59">
        <v>2678</v>
      </c>
      <c r="L61" s="41">
        <v>2.33</v>
      </c>
      <c r="M61" s="41">
        <f>K61*L61</f>
        <v>6239.74</v>
      </c>
    </row>
    <row r="62" spans="1:13" s="19" customFormat="1" ht="15">
      <c r="A62" s="40">
        <v>45</v>
      </c>
      <c r="B62" s="40">
        <v>10</v>
      </c>
      <c r="C62" s="44" t="s">
        <v>224</v>
      </c>
      <c r="D62" s="44" t="s">
        <v>30</v>
      </c>
      <c r="E62" s="45" t="s">
        <v>199</v>
      </c>
      <c r="F62" s="45" t="s">
        <v>225</v>
      </c>
      <c r="G62" s="46" t="s">
        <v>113</v>
      </c>
      <c r="H62" s="46" t="s">
        <v>226</v>
      </c>
      <c r="I62" s="47">
        <v>28</v>
      </c>
      <c r="J62" s="47">
        <v>326</v>
      </c>
      <c r="K62" s="59"/>
      <c r="L62" s="41"/>
      <c r="M62" s="41"/>
    </row>
    <row r="63" spans="1:13" s="19" customFormat="1" ht="15">
      <c r="A63" s="40">
        <f>A62+1</f>
        <v>46</v>
      </c>
      <c r="B63" s="40"/>
      <c r="C63" s="44"/>
      <c r="D63" s="44"/>
      <c r="E63" s="45" t="s">
        <v>199</v>
      </c>
      <c r="F63" s="45" t="s">
        <v>227</v>
      </c>
      <c r="G63" s="46" t="s">
        <v>228</v>
      </c>
      <c r="H63" s="46" t="s">
        <v>229</v>
      </c>
      <c r="I63" s="47">
        <v>2</v>
      </c>
      <c r="J63" s="47">
        <v>2</v>
      </c>
      <c r="K63" s="59"/>
      <c r="L63" s="41"/>
      <c r="M63" s="41"/>
    </row>
    <row r="64" spans="1:13" s="19" customFormat="1" ht="15">
      <c r="A64" s="40">
        <f t="shared" ref="A64:A69" si="8">A63+1</f>
        <v>47</v>
      </c>
      <c r="B64" s="40"/>
      <c r="C64" s="44"/>
      <c r="D64" s="44"/>
      <c r="E64" s="45" t="s">
        <v>199</v>
      </c>
      <c r="F64" s="45" t="s">
        <v>230</v>
      </c>
      <c r="G64" s="46" t="s">
        <v>231</v>
      </c>
      <c r="H64" s="46" t="s">
        <v>232</v>
      </c>
      <c r="I64" s="47">
        <v>2</v>
      </c>
      <c r="J64" s="47">
        <v>2</v>
      </c>
      <c r="K64" s="59"/>
      <c r="L64" s="41"/>
      <c r="M64" s="41"/>
    </row>
    <row r="65" spans="1:13" s="19" customFormat="1" ht="15">
      <c r="A65" s="40">
        <f t="shared" si="8"/>
        <v>48</v>
      </c>
      <c r="B65" s="40"/>
      <c r="C65" s="44"/>
      <c r="D65" s="44"/>
      <c r="E65" s="45" t="s">
        <v>199</v>
      </c>
      <c r="F65" s="45" t="s">
        <v>233</v>
      </c>
      <c r="G65" s="46" t="s">
        <v>231</v>
      </c>
      <c r="H65" s="46" t="s">
        <v>234</v>
      </c>
      <c r="I65" s="47">
        <v>1</v>
      </c>
      <c r="J65" s="47">
        <v>1</v>
      </c>
      <c r="K65" s="59"/>
      <c r="L65" s="41"/>
      <c r="M65" s="41"/>
    </row>
    <row r="66" spans="1:13" s="19" customFormat="1" ht="15">
      <c r="A66" s="40">
        <f t="shared" si="8"/>
        <v>49</v>
      </c>
      <c r="B66" s="40"/>
      <c r="C66" s="44"/>
      <c r="D66" s="44"/>
      <c r="E66" s="45" t="s">
        <v>199</v>
      </c>
      <c r="F66" s="45" t="s">
        <v>235</v>
      </c>
      <c r="G66" s="46" t="s">
        <v>231</v>
      </c>
      <c r="H66" s="46" t="s">
        <v>236</v>
      </c>
      <c r="I66" s="47">
        <v>1</v>
      </c>
      <c r="J66" s="47">
        <v>1</v>
      </c>
      <c r="K66" s="59"/>
      <c r="L66" s="41"/>
      <c r="M66" s="41"/>
    </row>
    <row r="67" spans="1:13" s="19" customFormat="1" ht="15">
      <c r="A67" s="40">
        <f t="shared" si="8"/>
        <v>50</v>
      </c>
      <c r="B67" s="40"/>
      <c r="C67" s="44"/>
      <c r="D67" s="44"/>
      <c r="E67" s="45" t="s">
        <v>199</v>
      </c>
      <c r="F67" s="45" t="s">
        <v>237</v>
      </c>
      <c r="G67" s="46" t="s">
        <v>231</v>
      </c>
      <c r="H67" s="46" t="s">
        <v>238</v>
      </c>
      <c r="I67" s="47">
        <v>4</v>
      </c>
      <c r="J67" s="47">
        <v>4</v>
      </c>
      <c r="K67" s="59"/>
      <c r="L67" s="41"/>
      <c r="M67" s="41"/>
    </row>
    <row r="68" spans="1:13" s="19" customFormat="1" ht="15">
      <c r="A68" s="40">
        <f t="shared" si="8"/>
        <v>51</v>
      </c>
      <c r="B68" s="40"/>
      <c r="C68" s="44"/>
      <c r="D68" s="44"/>
      <c r="E68" s="45" t="s">
        <v>199</v>
      </c>
      <c r="F68" s="45" t="s">
        <v>239</v>
      </c>
      <c r="G68" s="46" t="s">
        <v>231</v>
      </c>
      <c r="H68" s="46" t="s">
        <v>240</v>
      </c>
      <c r="I68" s="47">
        <v>7</v>
      </c>
      <c r="J68" s="47">
        <v>7</v>
      </c>
      <c r="K68" s="59"/>
      <c r="L68" s="41"/>
      <c r="M68" s="41"/>
    </row>
    <row r="69" spans="1:13" s="19" customFormat="1" ht="15">
      <c r="A69" s="40">
        <f t="shared" si="8"/>
        <v>52</v>
      </c>
      <c r="B69" s="40"/>
      <c r="C69" s="44"/>
      <c r="D69" s="44"/>
      <c r="E69" s="45" t="s">
        <v>199</v>
      </c>
      <c r="F69" s="45" t="s">
        <v>241</v>
      </c>
      <c r="G69" s="46" t="s">
        <v>231</v>
      </c>
      <c r="H69" s="46" t="s">
        <v>242</v>
      </c>
      <c r="I69" s="47">
        <v>2</v>
      </c>
      <c r="J69" s="47">
        <v>2</v>
      </c>
      <c r="K69" s="59"/>
      <c r="L69" s="41"/>
      <c r="M69" s="41"/>
    </row>
    <row r="70" spans="1:13" s="19" customFormat="1" ht="15">
      <c r="A70" s="40"/>
      <c r="B70" s="40"/>
      <c r="C70" s="40"/>
      <c r="D70" s="40"/>
      <c r="E70" s="40"/>
      <c r="F70" s="40"/>
      <c r="G70" s="46"/>
      <c r="H70" s="40"/>
      <c r="I70" s="59">
        <f>SUM(I62:I69)</f>
        <v>47</v>
      </c>
      <c r="J70" s="59">
        <f>SUM(J62:J69)</f>
        <v>345</v>
      </c>
      <c r="K70" s="59">
        <v>1500</v>
      </c>
      <c r="L70" s="41">
        <v>2.33</v>
      </c>
      <c r="M70" s="41">
        <f>K70*L70</f>
        <v>3495</v>
      </c>
    </row>
    <row r="71" spans="1:13" s="19" customFormat="1" ht="15">
      <c r="A71" s="40">
        <v>53</v>
      </c>
      <c r="B71" s="40">
        <v>11</v>
      </c>
      <c r="C71" s="44" t="s">
        <v>243</v>
      </c>
      <c r="D71" s="44" t="s">
        <v>30</v>
      </c>
      <c r="E71" s="45" t="s">
        <v>199</v>
      </c>
      <c r="F71" s="45" t="s">
        <v>244</v>
      </c>
      <c r="G71" s="46" t="s">
        <v>47</v>
      </c>
      <c r="H71" s="46" t="s">
        <v>245</v>
      </c>
      <c r="I71" s="47">
        <v>13</v>
      </c>
      <c r="J71" s="47">
        <v>49</v>
      </c>
      <c r="K71" s="59"/>
      <c r="L71" s="41"/>
      <c r="M71" s="41"/>
    </row>
    <row r="72" spans="1:13" s="19" customFormat="1" ht="15">
      <c r="A72" s="40">
        <f>A71+1</f>
        <v>54</v>
      </c>
      <c r="B72" s="40"/>
      <c r="C72" s="44"/>
      <c r="D72" s="44"/>
      <c r="E72" s="45" t="s">
        <v>199</v>
      </c>
      <c r="F72" s="45" t="s">
        <v>246</v>
      </c>
      <c r="G72" s="46" t="s">
        <v>47</v>
      </c>
      <c r="H72" s="46" t="s">
        <v>247</v>
      </c>
      <c r="I72" s="47">
        <v>9</v>
      </c>
      <c r="J72" s="47">
        <v>82</v>
      </c>
      <c r="K72" s="59"/>
      <c r="L72" s="41"/>
      <c r="M72" s="41"/>
    </row>
    <row r="73" spans="1:13" s="19" customFormat="1" ht="15">
      <c r="A73" s="40">
        <f t="shared" ref="A73:A76" si="9">A72+1</f>
        <v>55</v>
      </c>
      <c r="B73" s="40"/>
      <c r="C73" s="44"/>
      <c r="D73" s="44"/>
      <c r="E73" s="45" t="s">
        <v>199</v>
      </c>
      <c r="F73" s="45" t="s">
        <v>248</v>
      </c>
      <c r="G73" s="46" t="s">
        <v>249</v>
      </c>
      <c r="H73" s="46" t="s">
        <v>250</v>
      </c>
      <c r="I73" s="47">
        <v>21</v>
      </c>
      <c r="J73" s="47">
        <v>419</v>
      </c>
      <c r="K73" s="59"/>
      <c r="L73" s="41"/>
      <c r="M73" s="41"/>
    </row>
    <row r="74" spans="1:13" s="19" customFormat="1" ht="30">
      <c r="A74" s="40">
        <f t="shared" si="9"/>
        <v>56</v>
      </c>
      <c r="B74" s="40"/>
      <c r="C74" s="44"/>
      <c r="D74" s="44"/>
      <c r="E74" s="45" t="s">
        <v>199</v>
      </c>
      <c r="F74" s="45" t="s">
        <v>251</v>
      </c>
      <c r="G74" s="46" t="s">
        <v>46</v>
      </c>
      <c r="H74" s="46" t="s">
        <v>997</v>
      </c>
      <c r="I74" s="47">
        <v>54</v>
      </c>
      <c r="J74" s="47">
        <v>1041</v>
      </c>
      <c r="K74" s="59"/>
      <c r="L74" s="41"/>
      <c r="M74" s="41"/>
    </row>
    <row r="75" spans="1:13" s="19" customFormat="1" ht="30">
      <c r="A75" s="40">
        <f t="shared" si="9"/>
        <v>57</v>
      </c>
      <c r="B75" s="40"/>
      <c r="C75" s="44"/>
      <c r="D75" s="44"/>
      <c r="E75" s="45" t="s">
        <v>199</v>
      </c>
      <c r="F75" s="45" t="s">
        <v>252</v>
      </c>
      <c r="G75" s="46" t="s">
        <v>253</v>
      </c>
      <c r="H75" s="46" t="s">
        <v>998</v>
      </c>
      <c r="I75" s="47">
        <v>32</v>
      </c>
      <c r="J75" s="47">
        <v>193</v>
      </c>
      <c r="K75" s="59"/>
      <c r="L75" s="41"/>
      <c r="M75" s="41"/>
    </row>
    <row r="76" spans="1:13" s="19" customFormat="1" ht="45">
      <c r="A76" s="40">
        <f t="shared" si="9"/>
        <v>58</v>
      </c>
      <c r="B76" s="40"/>
      <c r="C76" s="44"/>
      <c r="D76" s="44"/>
      <c r="E76" s="45" t="s">
        <v>199</v>
      </c>
      <c r="F76" s="45" t="s">
        <v>254</v>
      </c>
      <c r="G76" s="46" t="s">
        <v>48</v>
      </c>
      <c r="H76" s="46" t="s">
        <v>999</v>
      </c>
      <c r="I76" s="47">
        <v>21</v>
      </c>
      <c r="J76" s="47">
        <v>315</v>
      </c>
      <c r="K76" s="59"/>
      <c r="L76" s="41"/>
      <c r="M76" s="41"/>
    </row>
    <row r="77" spans="1:13" s="19" customFormat="1" ht="15">
      <c r="A77" s="40"/>
      <c r="B77" s="40"/>
      <c r="C77" s="40"/>
      <c r="D77" s="40"/>
      <c r="E77" s="40"/>
      <c r="F77" s="40"/>
      <c r="G77" s="46"/>
      <c r="H77" s="40"/>
      <c r="I77" s="59">
        <f>SUM(I71:I76)</f>
        <v>150</v>
      </c>
      <c r="J77" s="59">
        <f>SUM(J71:J76)</f>
        <v>2099</v>
      </c>
      <c r="K77" s="59">
        <v>2500</v>
      </c>
      <c r="L77" s="41">
        <v>2.33</v>
      </c>
      <c r="M77" s="41">
        <f>K77*L77</f>
        <v>5825</v>
      </c>
    </row>
    <row r="78" spans="1:13" s="19" customFormat="1" ht="15">
      <c r="A78" s="40">
        <v>59</v>
      </c>
      <c r="B78" s="40">
        <v>12</v>
      </c>
      <c r="C78" s="44" t="s">
        <v>255</v>
      </c>
      <c r="D78" s="44" t="s">
        <v>30</v>
      </c>
      <c r="E78" s="45" t="s">
        <v>199</v>
      </c>
      <c r="F78" s="45" t="s">
        <v>256</v>
      </c>
      <c r="G78" s="46" t="s">
        <v>257</v>
      </c>
      <c r="H78" s="46" t="s">
        <v>258</v>
      </c>
      <c r="I78" s="47">
        <v>2</v>
      </c>
      <c r="J78" s="47">
        <v>2</v>
      </c>
      <c r="K78" s="59"/>
      <c r="L78" s="41"/>
      <c r="M78" s="41"/>
    </row>
    <row r="79" spans="1:13" s="19" customFormat="1" ht="15">
      <c r="A79" s="40">
        <f>A78+1</f>
        <v>60</v>
      </c>
      <c r="B79" s="40"/>
      <c r="C79" s="44"/>
      <c r="D79" s="44"/>
      <c r="E79" s="45" t="s">
        <v>199</v>
      </c>
      <c r="F79" s="45" t="s">
        <v>259</v>
      </c>
      <c r="G79" s="46" t="s">
        <v>44</v>
      </c>
      <c r="H79" s="46" t="s">
        <v>260</v>
      </c>
      <c r="I79" s="47">
        <v>2</v>
      </c>
      <c r="J79" s="47">
        <v>14</v>
      </c>
      <c r="K79" s="59"/>
      <c r="L79" s="41"/>
      <c r="M79" s="41"/>
    </row>
    <row r="80" spans="1:13" s="19" customFormat="1" ht="15">
      <c r="A80" s="40">
        <f t="shared" ref="A80" si="10">A79+1</f>
        <v>61</v>
      </c>
      <c r="B80" s="40"/>
      <c r="C80" s="44"/>
      <c r="D80" s="44"/>
      <c r="E80" s="45" t="s">
        <v>199</v>
      </c>
      <c r="F80" s="45" t="s">
        <v>261</v>
      </c>
      <c r="G80" s="46" t="s">
        <v>79</v>
      </c>
      <c r="H80" s="46" t="s">
        <v>262</v>
      </c>
      <c r="I80" s="47">
        <v>65</v>
      </c>
      <c r="J80" s="47">
        <v>2465</v>
      </c>
      <c r="K80" s="59"/>
      <c r="L80" s="41"/>
      <c r="M80" s="41"/>
    </row>
    <row r="81" spans="1:13" s="19" customFormat="1" ht="15">
      <c r="A81" s="40"/>
      <c r="B81" s="40"/>
      <c r="C81" s="40"/>
      <c r="D81" s="40"/>
      <c r="E81" s="40"/>
      <c r="F81" s="40"/>
      <c r="G81" s="46"/>
      <c r="H81" s="40"/>
      <c r="I81" s="59">
        <f>SUM(I78:I80)</f>
        <v>69</v>
      </c>
      <c r="J81" s="59">
        <f>SUM(J78:J80)</f>
        <v>2481</v>
      </c>
      <c r="K81" s="59">
        <v>2481</v>
      </c>
      <c r="L81" s="41">
        <v>2.33</v>
      </c>
      <c r="M81" s="41">
        <f>K81*L81</f>
        <v>5780.7300000000005</v>
      </c>
    </row>
    <row r="82" spans="1:13" s="19" customFormat="1" ht="15">
      <c r="A82" s="40">
        <v>62</v>
      </c>
      <c r="B82" s="40">
        <v>13</v>
      </c>
      <c r="C82" s="44" t="s">
        <v>263</v>
      </c>
      <c r="D82" s="44" t="s">
        <v>30</v>
      </c>
      <c r="E82" s="45" t="s">
        <v>199</v>
      </c>
      <c r="F82" s="45" t="s">
        <v>264</v>
      </c>
      <c r="G82" s="46" t="s">
        <v>265</v>
      </c>
      <c r="H82" s="46" t="s">
        <v>266</v>
      </c>
      <c r="I82" s="47">
        <v>4</v>
      </c>
      <c r="J82" s="47">
        <v>76</v>
      </c>
      <c r="K82" s="59"/>
      <c r="L82" s="41"/>
      <c r="M82" s="41"/>
    </row>
    <row r="83" spans="1:13" s="19" customFormat="1" ht="30">
      <c r="A83" s="40">
        <f>A82+1</f>
        <v>63</v>
      </c>
      <c r="B83" s="40"/>
      <c r="C83" s="44"/>
      <c r="D83" s="44"/>
      <c r="E83" s="45" t="s">
        <v>199</v>
      </c>
      <c r="F83" s="45" t="s">
        <v>267</v>
      </c>
      <c r="G83" s="46" t="s">
        <v>268</v>
      </c>
      <c r="H83" s="46" t="s">
        <v>1007</v>
      </c>
      <c r="I83" s="47">
        <v>50</v>
      </c>
      <c r="J83" s="47">
        <v>730</v>
      </c>
      <c r="K83" s="59"/>
      <c r="L83" s="41"/>
      <c r="M83" s="41"/>
    </row>
    <row r="84" spans="1:13" s="19" customFormat="1" ht="30">
      <c r="A84" s="40">
        <f t="shared" ref="A84:A89" si="11">A83+1</f>
        <v>64</v>
      </c>
      <c r="B84" s="40"/>
      <c r="C84" s="44"/>
      <c r="D84" s="44"/>
      <c r="E84" s="45" t="s">
        <v>199</v>
      </c>
      <c r="F84" s="45" t="s">
        <v>269</v>
      </c>
      <c r="G84" s="46" t="s">
        <v>64</v>
      </c>
      <c r="H84" s="46" t="s">
        <v>1008</v>
      </c>
      <c r="I84" s="47">
        <v>31</v>
      </c>
      <c r="J84" s="47">
        <v>366</v>
      </c>
      <c r="K84" s="59"/>
      <c r="L84" s="41"/>
      <c r="M84" s="41"/>
    </row>
    <row r="85" spans="1:13" s="19" customFormat="1" ht="15">
      <c r="A85" s="40">
        <f t="shared" si="11"/>
        <v>65</v>
      </c>
      <c r="B85" s="40"/>
      <c r="C85" s="44"/>
      <c r="D85" s="44"/>
      <c r="E85" s="45" t="s">
        <v>199</v>
      </c>
      <c r="F85" s="45" t="s">
        <v>270</v>
      </c>
      <c r="G85" s="46" t="s">
        <v>64</v>
      </c>
      <c r="H85" s="46" t="s">
        <v>271</v>
      </c>
      <c r="I85" s="47">
        <v>43</v>
      </c>
      <c r="J85" s="47">
        <v>803</v>
      </c>
      <c r="K85" s="59"/>
      <c r="L85" s="41"/>
      <c r="M85" s="41"/>
    </row>
    <row r="86" spans="1:13" s="19" customFormat="1" ht="15">
      <c r="A86" s="40">
        <f t="shared" si="11"/>
        <v>66</v>
      </c>
      <c r="B86" s="40"/>
      <c r="C86" s="44"/>
      <c r="D86" s="44"/>
      <c r="E86" s="45" t="s">
        <v>199</v>
      </c>
      <c r="F86" s="45" t="s">
        <v>272</v>
      </c>
      <c r="G86" s="46" t="s">
        <v>64</v>
      </c>
      <c r="H86" s="46" t="s">
        <v>273</v>
      </c>
      <c r="I86" s="47">
        <v>2</v>
      </c>
      <c r="J86" s="47">
        <v>17</v>
      </c>
      <c r="K86" s="59"/>
      <c r="L86" s="41"/>
      <c r="M86" s="41"/>
    </row>
    <row r="87" spans="1:13" s="19" customFormat="1" ht="15">
      <c r="A87" s="40">
        <f t="shared" si="11"/>
        <v>67</v>
      </c>
      <c r="B87" s="40"/>
      <c r="C87" s="44"/>
      <c r="D87" s="44"/>
      <c r="E87" s="45" t="s">
        <v>199</v>
      </c>
      <c r="F87" s="45" t="s">
        <v>274</v>
      </c>
      <c r="G87" s="46" t="s">
        <v>64</v>
      </c>
      <c r="H87" s="46" t="s">
        <v>275</v>
      </c>
      <c r="I87" s="47">
        <v>5</v>
      </c>
      <c r="J87" s="47">
        <v>5</v>
      </c>
      <c r="K87" s="59"/>
      <c r="L87" s="41"/>
      <c r="M87" s="41"/>
    </row>
    <row r="88" spans="1:13" s="19" customFormat="1" ht="15">
      <c r="A88" s="40">
        <f t="shared" si="11"/>
        <v>68</v>
      </c>
      <c r="B88" s="40"/>
      <c r="C88" s="44"/>
      <c r="D88" s="44"/>
      <c r="E88" s="45" t="s">
        <v>199</v>
      </c>
      <c r="F88" s="45" t="s">
        <v>276</v>
      </c>
      <c r="G88" s="46" t="s">
        <v>64</v>
      </c>
      <c r="H88" s="46" t="s">
        <v>277</v>
      </c>
      <c r="I88" s="47">
        <v>19</v>
      </c>
      <c r="J88" s="47">
        <v>245</v>
      </c>
      <c r="K88" s="59"/>
      <c r="L88" s="41"/>
      <c r="M88" s="41"/>
    </row>
    <row r="89" spans="1:13" s="19" customFormat="1" ht="15">
      <c r="A89" s="40">
        <f t="shared" si="11"/>
        <v>69</v>
      </c>
      <c r="B89" s="40"/>
      <c r="C89" s="44"/>
      <c r="D89" s="44"/>
      <c r="E89" s="45" t="s">
        <v>199</v>
      </c>
      <c r="F89" s="45" t="s">
        <v>278</v>
      </c>
      <c r="G89" s="46" t="s">
        <v>64</v>
      </c>
      <c r="H89" s="46" t="s">
        <v>279</v>
      </c>
      <c r="I89" s="47">
        <v>33</v>
      </c>
      <c r="J89" s="47">
        <v>180</v>
      </c>
      <c r="K89" s="59"/>
      <c r="L89" s="41"/>
      <c r="M89" s="41"/>
    </row>
    <row r="90" spans="1:13" s="19" customFormat="1" ht="15">
      <c r="A90" s="40"/>
      <c r="B90" s="40"/>
      <c r="C90" s="40"/>
      <c r="D90" s="40"/>
      <c r="E90" s="40"/>
      <c r="F90" s="40"/>
      <c r="G90" s="46"/>
      <c r="H90" s="40"/>
      <c r="I90" s="59">
        <f>SUM(I82:I89)</f>
        <v>187</v>
      </c>
      <c r="J90" s="59">
        <f>SUM(J82:J89)</f>
        <v>2422</v>
      </c>
      <c r="K90" s="59">
        <v>2500</v>
      </c>
      <c r="L90" s="41">
        <v>2.33</v>
      </c>
      <c r="M90" s="41">
        <f>K90*L90</f>
        <v>5825</v>
      </c>
    </row>
    <row r="91" spans="1:13" s="19" customFormat="1" ht="15">
      <c r="A91" s="40">
        <v>70</v>
      </c>
      <c r="B91" s="40">
        <v>14</v>
      </c>
      <c r="C91" s="44" t="s">
        <v>280</v>
      </c>
      <c r="D91" s="44" t="s">
        <v>30</v>
      </c>
      <c r="E91" s="45" t="s">
        <v>199</v>
      </c>
      <c r="F91" s="45" t="s">
        <v>281</v>
      </c>
      <c r="G91" s="46" t="s">
        <v>36</v>
      </c>
      <c r="H91" s="46" t="s">
        <v>282</v>
      </c>
      <c r="I91" s="47">
        <v>2</v>
      </c>
      <c r="J91" s="47">
        <v>2</v>
      </c>
      <c r="K91" s="59"/>
      <c r="L91" s="41"/>
      <c r="M91" s="41"/>
    </row>
    <row r="92" spans="1:13" s="19" customFormat="1" ht="15">
      <c r="A92" s="40">
        <f>A91+1</f>
        <v>71</v>
      </c>
      <c r="B92" s="40"/>
      <c r="C92" s="44"/>
      <c r="D92" s="44"/>
      <c r="E92" s="45" t="s">
        <v>199</v>
      </c>
      <c r="F92" s="45" t="s">
        <v>283</v>
      </c>
      <c r="G92" s="46" t="s">
        <v>36</v>
      </c>
      <c r="H92" s="46" t="s">
        <v>284</v>
      </c>
      <c r="I92" s="47">
        <v>13</v>
      </c>
      <c r="J92" s="47">
        <v>493</v>
      </c>
      <c r="K92" s="59"/>
      <c r="L92" s="41"/>
      <c r="M92" s="41"/>
    </row>
    <row r="93" spans="1:13" s="19" customFormat="1" ht="15">
      <c r="A93" s="40">
        <f t="shared" ref="A93:A97" si="12">A92+1</f>
        <v>72</v>
      </c>
      <c r="B93" s="40"/>
      <c r="C93" s="44"/>
      <c r="D93" s="44"/>
      <c r="E93" s="45" t="s">
        <v>199</v>
      </c>
      <c r="F93" s="45" t="s">
        <v>285</v>
      </c>
      <c r="G93" s="46" t="s">
        <v>55</v>
      </c>
      <c r="H93" s="46" t="s">
        <v>286</v>
      </c>
      <c r="I93" s="47">
        <v>5</v>
      </c>
      <c r="J93" s="47">
        <v>60</v>
      </c>
      <c r="K93" s="59"/>
      <c r="L93" s="41"/>
      <c r="M93" s="41"/>
    </row>
    <row r="94" spans="1:13" s="19" customFormat="1" ht="15">
      <c r="A94" s="40">
        <f t="shared" si="12"/>
        <v>73</v>
      </c>
      <c r="B94" s="40"/>
      <c r="C94" s="44"/>
      <c r="D94" s="44"/>
      <c r="E94" s="45" t="s">
        <v>199</v>
      </c>
      <c r="F94" s="45" t="s">
        <v>287</v>
      </c>
      <c r="G94" s="46" t="s">
        <v>36</v>
      </c>
      <c r="H94" s="46" t="s">
        <v>288</v>
      </c>
      <c r="I94" s="47">
        <v>3</v>
      </c>
      <c r="J94" s="47">
        <v>3</v>
      </c>
      <c r="K94" s="59"/>
      <c r="L94" s="41"/>
      <c r="M94" s="41"/>
    </row>
    <row r="95" spans="1:13" s="19" customFormat="1" ht="15">
      <c r="A95" s="40">
        <f t="shared" si="12"/>
        <v>74</v>
      </c>
      <c r="B95" s="40"/>
      <c r="C95" s="44"/>
      <c r="D95" s="44"/>
      <c r="E95" s="45" t="s">
        <v>199</v>
      </c>
      <c r="F95" s="45" t="s">
        <v>289</v>
      </c>
      <c r="G95" s="46" t="s">
        <v>36</v>
      </c>
      <c r="H95" s="46" t="s">
        <v>290</v>
      </c>
      <c r="I95" s="47">
        <v>10</v>
      </c>
      <c r="J95" s="47">
        <v>10</v>
      </c>
      <c r="K95" s="59"/>
      <c r="L95" s="41"/>
      <c r="M95" s="41"/>
    </row>
    <row r="96" spans="1:13" s="19" customFormat="1" ht="15">
      <c r="A96" s="40">
        <f t="shared" si="12"/>
        <v>75</v>
      </c>
      <c r="B96" s="40"/>
      <c r="C96" s="44"/>
      <c r="D96" s="44"/>
      <c r="E96" s="45" t="s">
        <v>199</v>
      </c>
      <c r="F96" s="45" t="s">
        <v>291</v>
      </c>
      <c r="G96" s="46" t="s">
        <v>36</v>
      </c>
      <c r="H96" s="46" t="s">
        <v>292</v>
      </c>
      <c r="I96" s="47">
        <v>3</v>
      </c>
      <c r="J96" s="47">
        <v>3</v>
      </c>
      <c r="K96" s="59"/>
      <c r="L96" s="41"/>
      <c r="M96" s="41"/>
    </row>
    <row r="97" spans="1:13" s="19" customFormat="1" ht="15">
      <c r="A97" s="40">
        <f t="shared" si="12"/>
        <v>76</v>
      </c>
      <c r="B97" s="40"/>
      <c r="C97" s="44"/>
      <c r="D97" s="44"/>
      <c r="E97" s="45" t="s">
        <v>199</v>
      </c>
      <c r="F97" s="45" t="s">
        <v>293</v>
      </c>
      <c r="G97" s="46" t="s">
        <v>294</v>
      </c>
      <c r="H97" s="46" t="s">
        <v>295</v>
      </c>
      <c r="I97" s="47">
        <v>1</v>
      </c>
      <c r="J97" s="47">
        <v>1</v>
      </c>
      <c r="K97" s="59"/>
      <c r="L97" s="41"/>
      <c r="M97" s="41"/>
    </row>
    <row r="98" spans="1:13" s="19" customFormat="1" ht="15">
      <c r="A98" s="40"/>
      <c r="B98" s="40"/>
      <c r="C98" s="40"/>
      <c r="D98" s="40"/>
      <c r="E98" s="40"/>
      <c r="F98" s="40"/>
      <c r="G98" s="46"/>
      <c r="H98" s="40"/>
      <c r="I98" s="59">
        <f>SUM(I91:I97)</f>
        <v>37</v>
      </c>
      <c r="J98" s="59">
        <f>SUM(J91:J97)</f>
        <v>572</v>
      </c>
      <c r="K98" s="59">
        <v>1500</v>
      </c>
      <c r="L98" s="41">
        <v>2.33</v>
      </c>
      <c r="M98" s="41">
        <f>K98*L98</f>
        <v>3495</v>
      </c>
    </row>
    <row r="99" spans="1:13" s="19" customFormat="1" ht="15">
      <c r="A99" s="40">
        <v>77</v>
      </c>
      <c r="B99" s="40">
        <v>15</v>
      </c>
      <c r="C99" s="44" t="s">
        <v>296</v>
      </c>
      <c r="D99" s="44" t="s">
        <v>30</v>
      </c>
      <c r="E99" s="45" t="s">
        <v>199</v>
      </c>
      <c r="F99" s="45" t="s">
        <v>297</v>
      </c>
      <c r="G99" s="46" t="s">
        <v>97</v>
      </c>
      <c r="H99" s="46" t="s">
        <v>298</v>
      </c>
      <c r="I99" s="47">
        <v>1</v>
      </c>
      <c r="J99" s="47">
        <v>10</v>
      </c>
      <c r="K99" s="59"/>
      <c r="L99" s="41"/>
      <c r="M99" s="41"/>
    </row>
    <row r="100" spans="1:13" s="19" customFormat="1" ht="31.5" customHeight="1">
      <c r="A100" s="40">
        <f>A99+1</f>
        <v>78</v>
      </c>
      <c r="B100" s="40"/>
      <c r="C100" s="44"/>
      <c r="D100" s="44"/>
      <c r="E100" s="45" t="s">
        <v>199</v>
      </c>
      <c r="F100" s="45" t="s">
        <v>299</v>
      </c>
      <c r="G100" s="46" t="s">
        <v>97</v>
      </c>
      <c r="H100" s="46" t="s">
        <v>1009</v>
      </c>
      <c r="I100" s="47">
        <v>163</v>
      </c>
      <c r="J100" s="47">
        <v>3704</v>
      </c>
      <c r="K100" s="59"/>
      <c r="L100" s="41"/>
      <c r="M100" s="41"/>
    </row>
    <row r="101" spans="1:13" s="19" customFormat="1" ht="15">
      <c r="A101" s="40"/>
      <c r="B101" s="40"/>
      <c r="C101" s="40"/>
      <c r="D101" s="40"/>
      <c r="E101" s="40"/>
      <c r="F101" s="40"/>
      <c r="G101" s="46"/>
      <c r="H101" s="40"/>
      <c r="I101" s="59">
        <f>SUM(I99:I100)</f>
        <v>164</v>
      </c>
      <c r="J101" s="59">
        <f>SUM(J99:J100)</f>
        <v>3714</v>
      </c>
      <c r="K101" s="59">
        <v>3714</v>
      </c>
      <c r="L101" s="41">
        <v>2.33</v>
      </c>
      <c r="M101" s="41">
        <f>K101*L101</f>
        <v>8653.6200000000008</v>
      </c>
    </row>
    <row r="102" spans="1:13" s="19" customFormat="1" ht="15">
      <c r="A102" s="40">
        <v>79</v>
      </c>
      <c r="B102" s="40">
        <v>16</v>
      </c>
      <c r="C102" s="44" t="s">
        <v>300</v>
      </c>
      <c r="D102" s="44" t="s">
        <v>30</v>
      </c>
      <c r="E102" s="45" t="s">
        <v>199</v>
      </c>
      <c r="F102" s="45" t="s">
        <v>301</v>
      </c>
      <c r="G102" s="46" t="s">
        <v>302</v>
      </c>
      <c r="H102" s="46" t="s">
        <v>303</v>
      </c>
      <c r="I102" s="47">
        <v>25</v>
      </c>
      <c r="J102" s="47">
        <v>72</v>
      </c>
      <c r="K102" s="59"/>
      <c r="L102" s="41"/>
      <c r="M102" s="41"/>
    </row>
    <row r="103" spans="1:13" s="19" customFormat="1" ht="15">
      <c r="A103" s="40">
        <f>A102+1</f>
        <v>80</v>
      </c>
      <c r="B103" s="40"/>
      <c r="C103" s="44"/>
      <c r="D103" s="44"/>
      <c r="E103" s="45" t="s">
        <v>199</v>
      </c>
      <c r="F103" s="45" t="s">
        <v>304</v>
      </c>
      <c r="G103" s="46" t="s">
        <v>43</v>
      </c>
      <c r="H103" s="46" t="s">
        <v>305</v>
      </c>
      <c r="I103" s="47">
        <v>8</v>
      </c>
      <c r="J103" s="47">
        <v>57</v>
      </c>
      <c r="K103" s="59"/>
      <c r="L103" s="41"/>
      <c r="M103" s="41"/>
    </row>
    <row r="104" spans="1:13" s="19" customFormat="1" ht="15">
      <c r="A104" s="40">
        <f t="shared" ref="A104:A105" si="13">A103+1</f>
        <v>81</v>
      </c>
      <c r="B104" s="40"/>
      <c r="C104" s="44"/>
      <c r="D104" s="44"/>
      <c r="E104" s="45" t="s">
        <v>199</v>
      </c>
      <c r="F104" s="45" t="s">
        <v>306</v>
      </c>
      <c r="G104" s="46" t="s">
        <v>97</v>
      </c>
      <c r="H104" s="46" t="s">
        <v>307</v>
      </c>
      <c r="I104" s="47">
        <v>82</v>
      </c>
      <c r="J104" s="47">
        <v>1600</v>
      </c>
      <c r="K104" s="59"/>
      <c r="L104" s="41"/>
      <c r="M104" s="41"/>
    </row>
    <row r="105" spans="1:13" s="19" customFormat="1" ht="15">
      <c r="A105" s="40">
        <f t="shared" si="13"/>
        <v>82</v>
      </c>
      <c r="B105" s="40"/>
      <c r="C105" s="44"/>
      <c r="D105" s="44"/>
      <c r="E105" s="45" t="s">
        <v>199</v>
      </c>
      <c r="F105" s="45" t="s">
        <v>308</v>
      </c>
      <c r="G105" s="46" t="s">
        <v>309</v>
      </c>
      <c r="H105" s="46" t="s">
        <v>310</v>
      </c>
      <c r="I105" s="47">
        <v>2</v>
      </c>
      <c r="J105" s="47">
        <v>15</v>
      </c>
      <c r="K105" s="59"/>
      <c r="L105" s="41"/>
      <c r="M105" s="41"/>
    </row>
    <row r="106" spans="1:13" s="19" customFormat="1" ht="15">
      <c r="A106" s="40"/>
      <c r="B106" s="40"/>
      <c r="C106" s="40"/>
      <c r="D106" s="40"/>
      <c r="E106" s="40"/>
      <c r="F106" s="40"/>
      <c r="G106" s="46"/>
      <c r="H106" s="40"/>
      <c r="I106" s="59">
        <f>SUM(I102:I105)</f>
        <v>117</v>
      </c>
      <c r="J106" s="59">
        <f>SUM(J102:J105)</f>
        <v>1744</v>
      </c>
      <c r="K106" s="59">
        <v>1744</v>
      </c>
      <c r="L106" s="41">
        <v>2.33</v>
      </c>
      <c r="M106" s="41">
        <f>K106*L106</f>
        <v>4063.52</v>
      </c>
    </row>
    <row r="107" spans="1:13" s="19" customFormat="1" ht="15">
      <c r="A107" s="40">
        <f>A105+1</f>
        <v>83</v>
      </c>
      <c r="B107" s="40">
        <v>17</v>
      </c>
      <c r="C107" s="44">
        <v>8040950</v>
      </c>
      <c r="D107" s="44" t="s">
        <v>30</v>
      </c>
      <c r="E107" s="45" t="s">
        <v>199</v>
      </c>
      <c r="F107" s="45" t="s">
        <v>311</v>
      </c>
      <c r="G107" s="46" t="s">
        <v>101</v>
      </c>
      <c r="H107" s="46" t="s">
        <v>312</v>
      </c>
      <c r="I107" s="47">
        <v>202</v>
      </c>
      <c r="J107" s="47">
        <v>8282</v>
      </c>
      <c r="K107" s="59"/>
      <c r="L107" s="41"/>
      <c r="M107" s="41"/>
    </row>
    <row r="108" spans="1:13" s="19" customFormat="1" ht="15">
      <c r="A108" s="40"/>
      <c r="B108" s="40"/>
      <c r="C108" s="40"/>
      <c r="D108" s="40"/>
      <c r="E108" s="40"/>
      <c r="F108" s="40"/>
      <c r="G108" s="46"/>
      <c r="H108" s="40"/>
      <c r="I108" s="59">
        <v>202</v>
      </c>
      <c r="J108" s="59">
        <v>8282</v>
      </c>
      <c r="K108" s="59">
        <v>8282</v>
      </c>
      <c r="L108" s="41">
        <v>2.33</v>
      </c>
      <c r="M108" s="41">
        <f>K108*L108</f>
        <v>19297.060000000001</v>
      </c>
    </row>
    <row r="109" spans="1:13" s="19" customFormat="1" ht="15">
      <c r="A109" s="40">
        <v>84</v>
      </c>
      <c r="B109" s="40">
        <v>18</v>
      </c>
      <c r="C109" s="44" t="s">
        <v>313</v>
      </c>
      <c r="D109" s="44" t="s">
        <v>30</v>
      </c>
      <c r="E109" s="45" t="s">
        <v>314</v>
      </c>
      <c r="F109" s="45" t="s">
        <v>315</v>
      </c>
      <c r="G109" s="46" t="s">
        <v>90</v>
      </c>
      <c r="H109" s="46" t="s">
        <v>316</v>
      </c>
      <c r="I109" s="47">
        <v>100</v>
      </c>
      <c r="J109" s="47">
        <v>4100</v>
      </c>
      <c r="K109" s="59"/>
      <c r="L109" s="41"/>
      <c r="M109" s="41"/>
    </row>
    <row r="110" spans="1:13" s="19" customFormat="1" ht="15">
      <c r="A110" s="40"/>
      <c r="B110" s="40"/>
      <c r="C110" s="40"/>
      <c r="D110" s="40"/>
      <c r="E110" s="40"/>
      <c r="F110" s="40"/>
      <c r="G110" s="46"/>
      <c r="H110" s="40"/>
      <c r="I110" s="59">
        <v>100</v>
      </c>
      <c r="J110" s="59">
        <v>4100</v>
      </c>
      <c r="K110" s="59">
        <v>4100</v>
      </c>
      <c r="L110" s="41">
        <v>2.33</v>
      </c>
      <c r="M110" s="41">
        <f>K110*L110</f>
        <v>9553</v>
      </c>
    </row>
    <row r="111" spans="1:13" s="19" customFormat="1" ht="15">
      <c r="A111" s="40">
        <v>85</v>
      </c>
      <c r="B111" s="40">
        <v>19</v>
      </c>
      <c r="C111" s="44" t="s">
        <v>317</v>
      </c>
      <c r="D111" s="44" t="s">
        <v>30</v>
      </c>
      <c r="E111" s="45" t="s">
        <v>314</v>
      </c>
      <c r="F111" s="45" t="s">
        <v>318</v>
      </c>
      <c r="G111" s="46" t="s">
        <v>88</v>
      </c>
      <c r="H111" s="46" t="s">
        <v>319</v>
      </c>
      <c r="I111" s="47">
        <v>132</v>
      </c>
      <c r="J111" s="47">
        <v>5181</v>
      </c>
      <c r="K111" s="59"/>
      <c r="L111" s="41"/>
      <c r="M111" s="41"/>
    </row>
    <row r="112" spans="1:13" s="19" customFormat="1" ht="15">
      <c r="A112" s="40"/>
      <c r="B112" s="40"/>
      <c r="C112" s="40"/>
      <c r="D112" s="40"/>
      <c r="E112" s="40"/>
      <c r="F112" s="40"/>
      <c r="G112" s="46"/>
      <c r="H112" s="40"/>
      <c r="I112" s="59">
        <v>132</v>
      </c>
      <c r="J112" s="59">
        <v>5181</v>
      </c>
      <c r="K112" s="59">
        <v>5181</v>
      </c>
      <c r="L112" s="41">
        <v>2.33</v>
      </c>
      <c r="M112" s="41">
        <f>K112*L112</f>
        <v>12071.73</v>
      </c>
    </row>
    <row r="113" spans="1:13" s="19" customFormat="1" ht="15">
      <c r="A113" s="40">
        <v>86</v>
      </c>
      <c r="B113" s="40">
        <v>20</v>
      </c>
      <c r="C113" s="44" t="s">
        <v>320</v>
      </c>
      <c r="D113" s="44" t="s">
        <v>30</v>
      </c>
      <c r="E113" s="45" t="s">
        <v>314</v>
      </c>
      <c r="F113" s="45" t="s">
        <v>321</v>
      </c>
      <c r="G113" s="46" t="s">
        <v>94</v>
      </c>
      <c r="H113" s="46" t="s">
        <v>322</v>
      </c>
      <c r="I113" s="47">
        <v>6</v>
      </c>
      <c r="J113" s="47">
        <v>143</v>
      </c>
      <c r="K113" s="59"/>
      <c r="L113" s="41"/>
      <c r="M113" s="41"/>
    </row>
    <row r="114" spans="1:13" s="19" customFormat="1" ht="30">
      <c r="A114" s="40">
        <f>A113+1</f>
        <v>87</v>
      </c>
      <c r="B114" s="40"/>
      <c r="C114" s="44"/>
      <c r="D114" s="44"/>
      <c r="E114" s="45" t="s">
        <v>314</v>
      </c>
      <c r="F114" s="45" t="s">
        <v>323</v>
      </c>
      <c r="G114" s="46" t="s">
        <v>324</v>
      </c>
      <c r="H114" s="46" t="s">
        <v>1010</v>
      </c>
      <c r="I114" s="47">
        <v>92</v>
      </c>
      <c r="J114" s="47">
        <v>2022</v>
      </c>
      <c r="K114" s="59"/>
      <c r="L114" s="41"/>
      <c r="M114" s="41"/>
    </row>
    <row r="115" spans="1:13" s="19" customFormat="1" ht="15">
      <c r="A115" s="40">
        <f t="shared" ref="A115" si="14">A114+1</f>
        <v>88</v>
      </c>
      <c r="B115" s="40"/>
      <c r="C115" s="44"/>
      <c r="D115" s="44"/>
      <c r="E115" s="45" t="s">
        <v>314</v>
      </c>
      <c r="F115" s="45" t="s">
        <v>325</v>
      </c>
      <c r="G115" s="46" t="s">
        <v>35</v>
      </c>
      <c r="H115" s="46" t="s">
        <v>326</v>
      </c>
      <c r="I115" s="47">
        <v>1</v>
      </c>
      <c r="J115" s="47">
        <v>25</v>
      </c>
      <c r="K115" s="59"/>
      <c r="L115" s="41"/>
      <c r="M115" s="41"/>
    </row>
    <row r="116" spans="1:13" s="19" customFormat="1" ht="15">
      <c r="A116" s="40"/>
      <c r="B116" s="40"/>
      <c r="C116" s="40"/>
      <c r="D116" s="40"/>
      <c r="E116" s="40"/>
      <c r="F116" s="40"/>
      <c r="G116" s="46"/>
      <c r="H116" s="40"/>
      <c r="I116" s="59">
        <f>SUM(I113:I115)</f>
        <v>99</v>
      </c>
      <c r="J116" s="59">
        <f>SUM(J113:J115)</f>
        <v>2190</v>
      </c>
      <c r="K116" s="59">
        <v>2190</v>
      </c>
      <c r="L116" s="41">
        <v>2.33</v>
      </c>
      <c r="M116" s="41">
        <f>K116*L116</f>
        <v>5102.7</v>
      </c>
    </row>
    <row r="117" spans="1:13" s="19" customFormat="1" ht="15">
      <c r="A117" s="40">
        <v>89</v>
      </c>
      <c r="B117" s="40">
        <v>21</v>
      </c>
      <c r="C117" s="44" t="s">
        <v>327</v>
      </c>
      <c r="D117" s="44" t="s">
        <v>30</v>
      </c>
      <c r="E117" s="45" t="s">
        <v>314</v>
      </c>
      <c r="F117" s="45" t="s">
        <v>328</v>
      </c>
      <c r="G117" s="46" t="s">
        <v>329</v>
      </c>
      <c r="H117" s="46" t="s">
        <v>330</v>
      </c>
      <c r="I117" s="47">
        <v>65</v>
      </c>
      <c r="J117" s="47">
        <v>2465</v>
      </c>
      <c r="K117" s="59"/>
      <c r="L117" s="41"/>
      <c r="M117" s="41"/>
    </row>
    <row r="118" spans="1:13" s="19" customFormat="1" ht="15">
      <c r="A118" s="40">
        <f>A117+1</f>
        <v>90</v>
      </c>
      <c r="B118" s="40"/>
      <c r="C118" s="44"/>
      <c r="D118" s="44"/>
      <c r="E118" s="45" t="s">
        <v>314</v>
      </c>
      <c r="F118" s="45" t="s">
        <v>331</v>
      </c>
      <c r="G118" s="46" t="s">
        <v>90</v>
      </c>
      <c r="H118" s="46" t="s">
        <v>332</v>
      </c>
      <c r="I118" s="47">
        <v>6</v>
      </c>
      <c r="J118" s="47">
        <v>62</v>
      </c>
      <c r="K118" s="59"/>
      <c r="L118" s="41"/>
      <c r="M118" s="41"/>
    </row>
    <row r="119" spans="1:13" s="19" customFormat="1" ht="15">
      <c r="A119" s="40">
        <f t="shared" ref="A119:A120" si="15">A118+1</f>
        <v>91</v>
      </c>
      <c r="B119" s="40"/>
      <c r="C119" s="44"/>
      <c r="D119" s="44"/>
      <c r="E119" s="45" t="s">
        <v>314</v>
      </c>
      <c r="F119" s="45" t="s">
        <v>333</v>
      </c>
      <c r="G119" s="46" t="s">
        <v>90</v>
      </c>
      <c r="H119" s="46" t="s">
        <v>334</v>
      </c>
      <c r="I119" s="47">
        <v>5</v>
      </c>
      <c r="J119" s="47">
        <v>5</v>
      </c>
      <c r="K119" s="59"/>
      <c r="L119" s="41"/>
      <c r="M119" s="41"/>
    </row>
    <row r="120" spans="1:13" s="19" customFormat="1" ht="15">
      <c r="A120" s="40">
        <f t="shared" si="15"/>
        <v>92</v>
      </c>
      <c r="B120" s="40"/>
      <c r="C120" s="44"/>
      <c r="D120" s="44"/>
      <c r="E120" s="45" t="s">
        <v>314</v>
      </c>
      <c r="F120" s="45" t="s">
        <v>335</v>
      </c>
      <c r="G120" s="46" t="s">
        <v>336</v>
      </c>
      <c r="H120" s="46" t="s">
        <v>337</v>
      </c>
      <c r="I120" s="47">
        <v>3</v>
      </c>
      <c r="J120" s="47">
        <v>3</v>
      </c>
      <c r="K120" s="59"/>
      <c r="L120" s="41"/>
      <c r="M120" s="41"/>
    </row>
    <row r="121" spans="1:13" s="19" customFormat="1" ht="15">
      <c r="A121" s="40"/>
      <c r="B121" s="40"/>
      <c r="C121" s="40"/>
      <c r="D121" s="40"/>
      <c r="E121" s="40"/>
      <c r="F121" s="40"/>
      <c r="G121" s="46"/>
      <c r="H121" s="40"/>
      <c r="I121" s="59">
        <f>SUM(I117:I120)</f>
        <v>79</v>
      </c>
      <c r="J121" s="59">
        <f>SUM(J117:J120)</f>
        <v>2535</v>
      </c>
      <c r="K121" s="59">
        <v>2535</v>
      </c>
      <c r="L121" s="41">
        <v>2.33</v>
      </c>
      <c r="M121" s="41">
        <f>K121*L121</f>
        <v>5906.55</v>
      </c>
    </row>
    <row r="122" spans="1:13" s="19" customFormat="1" ht="15">
      <c r="A122" s="40">
        <v>93</v>
      </c>
      <c r="B122" s="40">
        <v>22</v>
      </c>
      <c r="C122" s="44" t="s">
        <v>338</v>
      </c>
      <c r="D122" s="44" t="s">
        <v>30</v>
      </c>
      <c r="E122" s="45" t="s">
        <v>314</v>
      </c>
      <c r="F122" s="45" t="s">
        <v>339</v>
      </c>
      <c r="G122" s="46" t="s">
        <v>39</v>
      </c>
      <c r="H122" s="46" t="s">
        <v>340</v>
      </c>
      <c r="I122" s="47">
        <v>1</v>
      </c>
      <c r="J122" s="47">
        <v>7</v>
      </c>
      <c r="K122" s="59"/>
      <c r="L122" s="41"/>
      <c r="M122" s="41"/>
    </row>
    <row r="123" spans="1:13" s="19" customFormat="1" ht="30">
      <c r="A123" s="40">
        <f>A122+1</f>
        <v>94</v>
      </c>
      <c r="B123" s="40"/>
      <c r="C123" s="44"/>
      <c r="D123" s="44"/>
      <c r="E123" s="45" t="s">
        <v>314</v>
      </c>
      <c r="F123" s="45" t="s">
        <v>341</v>
      </c>
      <c r="G123" s="46" t="s">
        <v>40</v>
      </c>
      <c r="H123" s="46" t="s">
        <v>1011</v>
      </c>
      <c r="I123" s="47">
        <v>22</v>
      </c>
      <c r="J123" s="47">
        <v>264</v>
      </c>
      <c r="K123" s="59"/>
      <c r="L123" s="41"/>
      <c r="M123" s="41"/>
    </row>
    <row r="124" spans="1:13" s="19" customFormat="1" ht="15">
      <c r="A124" s="40">
        <f t="shared" ref="A124:A125" si="16">A123+1</f>
        <v>95</v>
      </c>
      <c r="B124" s="40"/>
      <c r="C124" s="44"/>
      <c r="D124" s="44"/>
      <c r="E124" s="45" t="s">
        <v>314</v>
      </c>
      <c r="F124" s="45" t="s">
        <v>342</v>
      </c>
      <c r="G124" s="46" t="s">
        <v>78</v>
      </c>
      <c r="H124" s="46" t="s">
        <v>343</v>
      </c>
      <c r="I124" s="47">
        <v>51</v>
      </c>
      <c r="J124" s="47">
        <v>746</v>
      </c>
      <c r="K124" s="59"/>
      <c r="L124" s="41"/>
      <c r="M124" s="41"/>
    </row>
    <row r="125" spans="1:13" s="19" customFormat="1" ht="15">
      <c r="A125" s="40">
        <f t="shared" si="16"/>
        <v>96</v>
      </c>
      <c r="B125" s="40"/>
      <c r="C125" s="44"/>
      <c r="D125" s="44"/>
      <c r="E125" s="45" t="s">
        <v>314</v>
      </c>
      <c r="F125" s="45" t="s">
        <v>344</v>
      </c>
      <c r="G125" s="46" t="s">
        <v>80</v>
      </c>
      <c r="H125" s="46" t="s">
        <v>345</v>
      </c>
      <c r="I125" s="47">
        <v>23</v>
      </c>
      <c r="J125" s="47">
        <v>160</v>
      </c>
      <c r="K125" s="59"/>
      <c r="L125" s="41"/>
      <c r="M125" s="41"/>
    </row>
    <row r="126" spans="1:13" s="19" customFormat="1" ht="15">
      <c r="A126" s="40"/>
      <c r="B126" s="40"/>
      <c r="C126" s="40"/>
      <c r="D126" s="40"/>
      <c r="E126" s="40"/>
      <c r="F126" s="40"/>
      <c r="G126" s="46"/>
      <c r="H126" s="40"/>
      <c r="I126" s="59">
        <f>SUM(I122:I125)</f>
        <v>97</v>
      </c>
      <c r="J126" s="59">
        <f>SUM(J122:J125)</f>
        <v>1177</v>
      </c>
      <c r="K126" s="59">
        <v>1500</v>
      </c>
      <c r="L126" s="41">
        <v>2.33</v>
      </c>
      <c r="M126" s="41">
        <f>K126*L126</f>
        <v>3495</v>
      </c>
    </row>
    <row r="127" spans="1:13" s="19" customFormat="1" ht="15">
      <c r="A127" s="40">
        <v>97</v>
      </c>
      <c r="B127" s="40">
        <v>23</v>
      </c>
      <c r="C127" s="44" t="s">
        <v>346</v>
      </c>
      <c r="D127" s="44" t="s">
        <v>30</v>
      </c>
      <c r="E127" s="45" t="s">
        <v>314</v>
      </c>
      <c r="F127" s="45" t="s">
        <v>347</v>
      </c>
      <c r="G127" s="46" t="s">
        <v>348</v>
      </c>
      <c r="H127" s="46" t="s">
        <v>349</v>
      </c>
      <c r="I127" s="47">
        <v>19</v>
      </c>
      <c r="J127" s="47">
        <v>192</v>
      </c>
      <c r="K127" s="59"/>
      <c r="L127" s="41"/>
      <c r="M127" s="41"/>
    </row>
    <row r="128" spans="1:13" s="19" customFormat="1" ht="15">
      <c r="A128" s="40">
        <f>A127+1</f>
        <v>98</v>
      </c>
      <c r="B128" s="40"/>
      <c r="C128" s="44"/>
      <c r="D128" s="44"/>
      <c r="E128" s="45" t="s">
        <v>314</v>
      </c>
      <c r="F128" s="45" t="s">
        <v>350</v>
      </c>
      <c r="G128" s="46" t="s">
        <v>351</v>
      </c>
      <c r="H128" s="46" t="s">
        <v>352</v>
      </c>
      <c r="I128" s="47">
        <v>4</v>
      </c>
      <c r="J128" s="47">
        <v>836</v>
      </c>
      <c r="K128" s="59"/>
      <c r="L128" s="41"/>
      <c r="M128" s="41"/>
    </row>
    <row r="129" spans="1:13" s="19" customFormat="1" ht="15">
      <c r="A129" s="40">
        <f t="shared" ref="A129:A131" si="17">A128+1</f>
        <v>99</v>
      </c>
      <c r="B129" s="40"/>
      <c r="C129" s="44"/>
      <c r="D129" s="44"/>
      <c r="E129" s="45" t="s">
        <v>314</v>
      </c>
      <c r="F129" s="45" t="s">
        <v>353</v>
      </c>
      <c r="G129" s="46" t="s">
        <v>33</v>
      </c>
      <c r="H129" s="46" t="s">
        <v>354</v>
      </c>
      <c r="I129" s="47">
        <v>7</v>
      </c>
      <c r="J129" s="47">
        <v>7</v>
      </c>
      <c r="K129" s="59"/>
      <c r="L129" s="41"/>
      <c r="M129" s="41"/>
    </row>
    <row r="130" spans="1:13" s="19" customFormat="1" ht="15">
      <c r="A130" s="40">
        <f t="shared" si="17"/>
        <v>100</v>
      </c>
      <c r="B130" s="40"/>
      <c r="C130" s="44"/>
      <c r="D130" s="44"/>
      <c r="E130" s="45" t="s">
        <v>314</v>
      </c>
      <c r="F130" s="45" t="s">
        <v>355</v>
      </c>
      <c r="G130" s="46" t="s">
        <v>351</v>
      </c>
      <c r="H130" s="46" t="s">
        <v>356</v>
      </c>
      <c r="I130" s="47">
        <v>1</v>
      </c>
      <c r="J130" s="47">
        <v>1</v>
      </c>
      <c r="K130" s="59"/>
      <c r="L130" s="41"/>
      <c r="M130" s="41"/>
    </row>
    <row r="131" spans="1:13" s="19" customFormat="1" ht="15">
      <c r="A131" s="40">
        <f t="shared" si="17"/>
        <v>101</v>
      </c>
      <c r="B131" s="40"/>
      <c r="C131" s="44"/>
      <c r="D131" s="44"/>
      <c r="E131" s="45" t="s">
        <v>314</v>
      </c>
      <c r="F131" s="45" t="s">
        <v>357</v>
      </c>
      <c r="G131" s="46" t="s">
        <v>358</v>
      </c>
      <c r="H131" s="46" t="s">
        <v>359</v>
      </c>
      <c r="I131" s="47">
        <v>2</v>
      </c>
      <c r="J131" s="47">
        <v>2</v>
      </c>
      <c r="K131" s="59"/>
      <c r="L131" s="41"/>
      <c r="M131" s="41"/>
    </row>
    <row r="132" spans="1:13" s="19" customFormat="1" ht="15">
      <c r="A132" s="40"/>
      <c r="B132" s="40"/>
      <c r="C132" s="40"/>
      <c r="D132" s="40"/>
      <c r="E132" s="40"/>
      <c r="F132" s="40"/>
      <c r="G132" s="46"/>
      <c r="H132" s="40"/>
      <c r="I132" s="59">
        <f>SUM(I127:I131)</f>
        <v>33</v>
      </c>
      <c r="J132" s="59">
        <f>SUM(J127:J131)</f>
        <v>1038</v>
      </c>
      <c r="K132" s="59">
        <v>1500</v>
      </c>
      <c r="L132" s="41">
        <v>2.33</v>
      </c>
      <c r="M132" s="41">
        <f>K132*L132</f>
        <v>3495</v>
      </c>
    </row>
    <row r="133" spans="1:13" s="19" customFormat="1" ht="15">
      <c r="A133" s="40">
        <v>102</v>
      </c>
      <c r="B133" s="40">
        <v>24</v>
      </c>
      <c r="C133" s="44" t="s">
        <v>360</v>
      </c>
      <c r="D133" s="44" t="s">
        <v>30</v>
      </c>
      <c r="E133" s="45" t="s">
        <v>314</v>
      </c>
      <c r="F133" s="45" t="s">
        <v>361</v>
      </c>
      <c r="G133" s="46" t="s">
        <v>362</v>
      </c>
      <c r="H133" s="46" t="s">
        <v>363</v>
      </c>
      <c r="I133" s="47">
        <v>70</v>
      </c>
      <c r="J133" s="47">
        <v>1331</v>
      </c>
      <c r="K133" s="59"/>
      <c r="L133" s="41"/>
      <c r="M133" s="41"/>
    </row>
    <row r="134" spans="1:13" s="19" customFormat="1" ht="15">
      <c r="A134" s="40">
        <f>A133+1</f>
        <v>103</v>
      </c>
      <c r="B134" s="40"/>
      <c r="C134" s="44"/>
      <c r="D134" s="44"/>
      <c r="E134" s="45" t="s">
        <v>314</v>
      </c>
      <c r="F134" s="45" t="s">
        <v>364</v>
      </c>
      <c r="G134" s="46" t="s">
        <v>365</v>
      </c>
      <c r="H134" s="46" t="s">
        <v>366</v>
      </c>
      <c r="I134" s="47">
        <v>20</v>
      </c>
      <c r="J134" s="47">
        <v>276</v>
      </c>
      <c r="K134" s="59"/>
      <c r="L134" s="41"/>
      <c r="M134" s="41"/>
    </row>
    <row r="135" spans="1:13" s="19" customFormat="1" ht="15">
      <c r="A135" s="40">
        <f t="shared" ref="A135:A137" si="18">A134+1</f>
        <v>104</v>
      </c>
      <c r="B135" s="40"/>
      <c r="C135" s="44"/>
      <c r="D135" s="44"/>
      <c r="E135" s="45" t="s">
        <v>314</v>
      </c>
      <c r="F135" s="45" t="s">
        <v>367</v>
      </c>
      <c r="G135" s="46" t="s">
        <v>365</v>
      </c>
      <c r="H135" s="46" t="s">
        <v>368</v>
      </c>
      <c r="I135" s="47">
        <v>1</v>
      </c>
      <c r="J135" s="47">
        <v>1</v>
      </c>
      <c r="K135" s="59"/>
      <c r="L135" s="41"/>
      <c r="M135" s="41"/>
    </row>
    <row r="136" spans="1:13" s="19" customFormat="1" ht="15">
      <c r="A136" s="40">
        <f t="shared" si="18"/>
        <v>105</v>
      </c>
      <c r="B136" s="40"/>
      <c r="C136" s="44"/>
      <c r="D136" s="44"/>
      <c r="E136" s="45" t="s">
        <v>314</v>
      </c>
      <c r="F136" s="45" t="s">
        <v>369</v>
      </c>
      <c r="G136" s="46" t="s">
        <v>47</v>
      </c>
      <c r="H136" s="46" t="s">
        <v>370</v>
      </c>
      <c r="I136" s="47">
        <v>56</v>
      </c>
      <c r="J136" s="47">
        <v>508</v>
      </c>
      <c r="K136" s="59"/>
      <c r="L136" s="41"/>
      <c r="M136" s="41"/>
    </row>
    <row r="137" spans="1:13" s="19" customFormat="1" ht="15">
      <c r="A137" s="40">
        <f t="shared" si="18"/>
        <v>106</v>
      </c>
      <c r="B137" s="40"/>
      <c r="C137" s="44"/>
      <c r="D137" s="44"/>
      <c r="E137" s="45" t="s">
        <v>314</v>
      </c>
      <c r="F137" s="45" t="s">
        <v>371</v>
      </c>
      <c r="G137" s="46" t="s">
        <v>372</v>
      </c>
      <c r="H137" s="46" t="s">
        <v>373</v>
      </c>
      <c r="I137" s="47">
        <v>1</v>
      </c>
      <c r="J137" s="47">
        <v>1</v>
      </c>
      <c r="K137" s="59"/>
      <c r="L137" s="41"/>
      <c r="M137" s="41"/>
    </row>
    <row r="138" spans="1:13" s="19" customFormat="1" ht="15">
      <c r="A138" s="40"/>
      <c r="B138" s="40"/>
      <c r="C138" s="40"/>
      <c r="D138" s="40"/>
      <c r="E138" s="40"/>
      <c r="F138" s="40"/>
      <c r="G138" s="46"/>
      <c r="H138" s="40"/>
      <c r="I138" s="59">
        <f>SUM(I133:I137)</f>
        <v>148</v>
      </c>
      <c r="J138" s="59">
        <f>SUM(J133:J137)</f>
        <v>2117</v>
      </c>
      <c r="K138" s="59">
        <v>2500</v>
      </c>
      <c r="L138" s="41">
        <v>2.33</v>
      </c>
      <c r="M138" s="41">
        <f>K138*L138</f>
        <v>5825</v>
      </c>
    </row>
    <row r="139" spans="1:13" s="19" customFormat="1" ht="15">
      <c r="A139" s="40">
        <v>107</v>
      </c>
      <c r="B139" s="40">
        <v>25</v>
      </c>
      <c r="C139" s="44" t="s">
        <v>374</v>
      </c>
      <c r="D139" s="43" t="s">
        <v>72</v>
      </c>
      <c r="E139" s="45" t="s">
        <v>314</v>
      </c>
      <c r="F139" s="45" t="s">
        <v>375</v>
      </c>
      <c r="G139" s="46" t="s">
        <v>74</v>
      </c>
      <c r="H139" s="46" t="s">
        <v>376</v>
      </c>
      <c r="I139" s="47">
        <v>1</v>
      </c>
      <c r="J139" s="47">
        <v>5</v>
      </c>
      <c r="K139" s="59"/>
      <c r="L139" s="41"/>
      <c r="M139" s="41"/>
    </row>
    <row r="140" spans="1:13" s="19" customFormat="1" ht="15">
      <c r="A140" s="40">
        <f>A139+1</f>
        <v>108</v>
      </c>
      <c r="B140" s="40"/>
      <c r="C140" s="44"/>
      <c r="D140" s="44"/>
      <c r="E140" s="45" t="s">
        <v>314</v>
      </c>
      <c r="F140" s="45" t="s">
        <v>377</v>
      </c>
      <c r="G140" s="46" t="s">
        <v>378</v>
      </c>
      <c r="H140" s="46" t="s">
        <v>379</v>
      </c>
      <c r="I140" s="47">
        <v>1</v>
      </c>
      <c r="J140" s="47">
        <v>3</v>
      </c>
      <c r="K140" s="59"/>
      <c r="L140" s="41"/>
      <c r="M140" s="41"/>
    </row>
    <row r="141" spans="1:13" s="19" customFormat="1" ht="15">
      <c r="A141" s="40">
        <f t="shared" ref="A141" si="19">A140+1</f>
        <v>109</v>
      </c>
      <c r="B141" s="40"/>
      <c r="C141" s="44"/>
      <c r="D141" s="44"/>
      <c r="E141" s="45" t="s">
        <v>314</v>
      </c>
      <c r="F141" s="45" t="s">
        <v>380</v>
      </c>
      <c r="G141" s="46" t="s">
        <v>74</v>
      </c>
      <c r="H141" s="46" t="s">
        <v>381</v>
      </c>
      <c r="I141" s="47">
        <v>17</v>
      </c>
      <c r="J141" s="47">
        <v>157</v>
      </c>
      <c r="K141" s="59"/>
      <c r="L141" s="41"/>
      <c r="M141" s="41"/>
    </row>
    <row r="142" spans="1:13" s="19" customFormat="1" ht="15">
      <c r="A142" s="40"/>
      <c r="B142" s="40"/>
      <c r="C142" s="40"/>
      <c r="D142" s="40"/>
      <c r="E142" s="40"/>
      <c r="F142" s="40"/>
      <c r="G142" s="46"/>
      <c r="H142" s="40"/>
      <c r="I142" s="59">
        <f>SUM(I139:I141)</f>
        <v>19</v>
      </c>
      <c r="J142" s="59">
        <f>SUM(J139:J141)</f>
        <v>165</v>
      </c>
      <c r="K142" s="59">
        <v>165</v>
      </c>
      <c r="L142" s="41">
        <v>4.5</v>
      </c>
      <c r="M142" s="41">
        <f>K142*L142</f>
        <v>742.5</v>
      </c>
    </row>
    <row r="143" spans="1:13" s="19" customFormat="1" ht="15">
      <c r="A143" s="40">
        <v>110</v>
      </c>
      <c r="B143" s="40">
        <v>26</v>
      </c>
      <c r="C143" s="44" t="s">
        <v>382</v>
      </c>
      <c r="D143" s="44" t="s">
        <v>30</v>
      </c>
      <c r="E143" s="45" t="s">
        <v>314</v>
      </c>
      <c r="F143" s="45" t="s">
        <v>383</v>
      </c>
      <c r="G143" s="46" t="s">
        <v>384</v>
      </c>
      <c r="H143" s="46" t="s">
        <v>385</v>
      </c>
      <c r="I143" s="47">
        <v>252</v>
      </c>
      <c r="J143" s="47">
        <v>10332</v>
      </c>
      <c r="K143" s="59"/>
      <c r="L143" s="41"/>
      <c r="M143" s="41"/>
    </row>
    <row r="144" spans="1:13" s="19" customFormat="1" ht="15">
      <c r="A144" s="40"/>
      <c r="B144" s="40"/>
      <c r="C144" s="40"/>
      <c r="D144" s="40"/>
      <c r="E144" s="40"/>
      <c r="F144" s="40"/>
      <c r="G144" s="46"/>
      <c r="H144" s="40"/>
      <c r="I144" s="59">
        <v>252</v>
      </c>
      <c r="J144" s="59">
        <v>10332</v>
      </c>
      <c r="K144" s="59">
        <v>10332</v>
      </c>
      <c r="L144" s="41">
        <v>2.33</v>
      </c>
      <c r="M144" s="41">
        <f>K144*L144</f>
        <v>24073.56</v>
      </c>
    </row>
    <row r="145" spans="1:13" s="19" customFormat="1" ht="15">
      <c r="A145" s="40">
        <v>111</v>
      </c>
      <c r="B145" s="40">
        <v>27</v>
      </c>
      <c r="C145" s="44" t="s">
        <v>386</v>
      </c>
      <c r="D145" s="44" t="s">
        <v>30</v>
      </c>
      <c r="E145" s="45" t="s">
        <v>314</v>
      </c>
      <c r="F145" s="45" t="s">
        <v>387</v>
      </c>
      <c r="G145" s="46" t="s">
        <v>388</v>
      </c>
      <c r="H145" s="46" t="s">
        <v>389</v>
      </c>
      <c r="I145" s="47">
        <v>2</v>
      </c>
      <c r="J145" s="47">
        <v>2</v>
      </c>
      <c r="K145" s="59"/>
      <c r="L145" s="41"/>
      <c r="M145" s="41"/>
    </row>
    <row r="146" spans="1:13" s="19" customFormat="1" ht="15">
      <c r="A146" s="40">
        <f>A145+1</f>
        <v>112</v>
      </c>
      <c r="B146" s="40"/>
      <c r="C146" s="44"/>
      <c r="D146" s="44"/>
      <c r="E146" s="45" t="s">
        <v>314</v>
      </c>
      <c r="F146" s="45" t="s">
        <v>390</v>
      </c>
      <c r="G146" s="46" t="s">
        <v>68</v>
      </c>
      <c r="H146" s="46" t="s">
        <v>391</v>
      </c>
      <c r="I146" s="47">
        <v>2</v>
      </c>
      <c r="J146" s="47">
        <v>2</v>
      </c>
      <c r="K146" s="59"/>
      <c r="L146" s="41"/>
      <c r="M146" s="41"/>
    </row>
    <row r="147" spans="1:13" s="19" customFormat="1" ht="15">
      <c r="A147" s="40">
        <f t="shared" ref="A147:A149" si="20">A146+1</f>
        <v>113</v>
      </c>
      <c r="B147" s="40"/>
      <c r="C147" s="44"/>
      <c r="D147" s="44"/>
      <c r="E147" s="45" t="s">
        <v>314</v>
      </c>
      <c r="F147" s="45" t="s">
        <v>392</v>
      </c>
      <c r="G147" s="46" t="s">
        <v>68</v>
      </c>
      <c r="H147" s="46" t="s">
        <v>393</v>
      </c>
      <c r="I147" s="47">
        <v>15</v>
      </c>
      <c r="J147" s="47">
        <v>338</v>
      </c>
      <c r="K147" s="59"/>
      <c r="L147" s="41"/>
      <c r="M147" s="41"/>
    </row>
    <row r="148" spans="1:13" s="19" customFormat="1" ht="15">
      <c r="A148" s="40">
        <f t="shared" si="20"/>
        <v>114</v>
      </c>
      <c r="B148" s="40"/>
      <c r="C148" s="44"/>
      <c r="D148" s="44"/>
      <c r="E148" s="45" t="s">
        <v>314</v>
      </c>
      <c r="F148" s="45" t="s">
        <v>394</v>
      </c>
      <c r="G148" s="46" t="s">
        <v>99</v>
      </c>
      <c r="H148" s="46" t="s">
        <v>395</v>
      </c>
      <c r="I148" s="47">
        <v>6</v>
      </c>
      <c r="J148" s="47">
        <v>150</v>
      </c>
      <c r="K148" s="59"/>
      <c r="L148" s="41"/>
      <c r="M148" s="41"/>
    </row>
    <row r="149" spans="1:13" s="19" customFormat="1" ht="15">
      <c r="A149" s="40">
        <f t="shared" si="20"/>
        <v>115</v>
      </c>
      <c r="B149" s="40"/>
      <c r="C149" s="44"/>
      <c r="D149" s="44"/>
      <c r="E149" s="45" t="s">
        <v>314</v>
      </c>
      <c r="F149" s="45" t="s">
        <v>396</v>
      </c>
      <c r="G149" s="48" t="s">
        <v>68</v>
      </c>
      <c r="H149" s="46" t="s">
        <v>397</v>
      </c>
      <c r="I149" s="47">
        <v>60</v>
      </c>
      <c r="J149" s="47">
        <v>2407</v>
      </c>
      <c r="K149" s="59"/>
      <c r="L149" s="41"/>
      <c r="M149" s="41"/>
    </row>
    <row r="150" spans="1:13" s="19" customFormat="1" ht="15">
      <c r="A150" s="40"/>
      <c r="B150" s="40"/>
      <c r="C150" s="40"/>
      <c r="D150" s="40"/>
      <c r="E150" s="40"/>
      <c r="F150" s="40"/>
      <c r="G150" s="48"/>
      <c r="H150" s="40"/>
      <c r="I150" s="59">
        <f>SUM(I145:I149)</f>
        <v>85</v>
      </c>
      <c r="J150" s="59">
        <f>SUM(J145:J149)</f>
        <v>2899</v>
      </c>
      <c r="K150" s="59">
        <v>2899</v>
      </c>
      <c r="L150" s="41">
        <v>2.33</v>
      </c>
      <c r="M150" s="41">
        <f>K150*L150</f>
        <v>6754.67</v>
      </c>
    </row>
    <row r="151" spans="1:13" s="19" customFormat="1" ht="15">
      <c r="A151" s="40">
        <v>116</v>
      </c>
      <c r="B151" s="40">
        <v>28</v>
      </c>
      <c r="C151" s="44" t="s">
        <v>398</v>
      </c>
      <c r="D151" s="44" t="s">
        <v>30</v>
      </c>
      <c r="E151" s="45" t="s">
        <v>314</v>
      </c>
      <c r="F151" s="45" t="s">
        <v>399</v>
      </c>
      <c r="G151" s="48" t="s">
        <v>59</v>
      </c>
      <c r="H151" s="46" t="s">
        <v>400</v>
      </c>
      <c r="I151" s="47">
        <v>68</v>
      </c>
      <c r="J151" s="47">
        <v>1379</v>
      </c>
      <c r="K151" s="59"/>
      <c r="L151" s="41"/>
      <c r="M151" s="41"/>
    </row>
    <row r="152" spans="1:13" s="19" customFormat="1" ht="30">
      <c r="A152" s="40">
        <f>A151+1</f>
        <v>117</v>
      </c>
      <c r="B152" s="40"/>
      <c r="C152" s="44"/>
      <c r="D152" s="44"/>
      <c r="E152" s="45" t="s">
        <v>314</v>
      </c>
      <c r="F152" s="45" t="s">
        <v>401</v>
      </c>
      <c r="G152" s="48" t="s">
        <v>402</v>
      </c>
      <c r="H152" s="46" t="s">
        <v>1012</v>
      </c>
      <c r="I152" s="47">
        <v>45</v>
      </c>
      <c r="J152" s="47">
        <v>602</v>
      </c>
      <c r="K152" s="59"/>
      <c r="L152" s="41"/>
      <c r="M152" s="41"/>
    </row>
    <row r="153" spans="1:13" s="19" customFormat="1" ht="15">
      <c r="A153" s="40">
        <f t="shared" ref="A153:A156" si="21">A152+1</f>
        <v>118</v>
      </c>
      <c r="B153" s="40"/>
      <c r="C153" s="44"/>
      <c r="D153" s="44"/>
      <c r="E153" s="45" t="s">
        <v>314</v>
      </c>
      <c r="F153" s="45" t="s">
        <v>403</v>
      </c>
      <c r="G153" s="48" t="s">
        <v>95</v>
      </c>
      <c r="H153" s="46" t="s">
        <v>96</v>
      </c>
      <c r="I153" s="47">
        <v>11</v>
      </c>
      <c r="J153" s="47">
        <v>277</v>
      </c>
      <c r="K153" s="59"/>
      <c r="L153" s="41"/>
      <c r="M153" s="41"/>
    </row>
    <row r="154" spans="1:13" s="19" customFormat="1" ht="30">
      <c r="A154" s="40">
        <f t="shared" si="21"/>
        <v>119</v>
      </c>
      <c r="B154" s="40"/>
      <c r="C154" s="44"/>
      <c r="D154" s="44"/>
      <c r="E154" s="45" t="s">
        <v>314</v>
      </c>
      <c r="F154" s="45" t="s">
        <v>404</v>
      </c>
      <c r="G154" s="48" t="s">
        <v>405</v>
      </c>
      <c r="H154" s="46" t="s">
        <v>1013</v>
      </c>
      <c r="I154" s="47">
        <v>17</v>
      </c>
      <c r="J154" s="47">
        <v>173</v>
      </c>
      <c r="K154" s="59"/>
      <c r="L154" s="41"/>
      <c r="M154" s="41"/>
    </row>
    <row r="155" spans="1:13" s="19" customFormat="1" ht="15">
      <c r="A155" s="40">
        <f t="shared" si="21"/>
        <v>120</v>
      </c>
      <c r="B155" s="40"/>
      <c r="C155" s="44"/>
      <c r="D155" s="44"/>
      <c r="E155" s="45" t="s">
        <v>314</v>
      </c>
      <c r="F155" s="45" t="s">
        <v>406</v>
      </c>
      <c r="G155" s="48" t="s">
        <v>402</v>
      </c>
      <c r="H155" s="46" t="s">
        <v>407</v>
      </c>
      <c r="I155" s="47">
        <v>1</v>
      </c>
      <c r="J155" s="47">
        <v>1</v>
      </c>
      <c r="K155" s="59"/>
      <c r="L155" s="41"/>
      <c r="M155" s="41"/>
    </row>
    <row r="156" spans="1:13" s="19" customFormat="1" ht="15">
      <c r="A156" s="40">
        <f t="shared" si="21"/>
        <v>121</v>
      </c>
      <c r="B156" s="40"/>
      <c r="C156" s="44"/>
      <c r="D156" s="44"/>
      <c r="E156" s="45" t="s">
        <v>314</v>
      </c>
      <c r="F156" s="45" t="s">
        <v>408</v>
      </c>
      <c r="G156" s="48" t="s">
        <v>59</v>
      </c>
      <c r="H156" s="46" t="s">
        <v>409</v>
      </c>
      <c r="I156" s="47">
        <v>1</v>
      </c>
      <c r="J156" s="47">
        <v>1</v>
      </c>
      <c r="K156" s="59"/>
      <c r="L156" s="41"/>
      <c r="M156" s="41"/>
    </row>
    <row r="157" spans="1:13" s="19" customFormat="1" ht="15">
      <c r="A157" s="40"/>
      <c r="B157" s="40"/>
      <c r="C157" s="40"/>
      <c r="D157" s="40"/>
      <c r="E157" s="40"/>
      <c r="F157" s="40"/>
      <c r="G157" s="48"/>
      <c r="H157" s="40"/>
      <c r="I157" s="59">
        <f>SUM(I151:I156)</f>
        <v>143</v>
      </c>
      <c r="J157" s="59">
        <f>SUM(J151:J156)</f>
        <v>2433</v>
      </c>
      <c r="K157" s="59">
        <v>2500</v>
      </c>
      <c r="L157" s="41">
        <v>2.33</v>
      </c>
      <c r="M157" s="41">
        <f>K157*L157</f>
        <v>5825</v>
      </c>
    </row>
    <row r="158" spans="1:13" s="19" customFormat="1" ht="15">
      <c r="A158" s="40">
        <v>122</v>
      </c>
      <c r="B158" s="40">
        <v>29</v>
      </c>
      <c r="C158" s="44" t="s">
        <v>410</v>
      </c>
      <c r="D158" s="44" t="s">
        <v>30</v>
      </c>
      <c r="E158" s="45" t="s">
        <v>314</v>
      </c>
      <c r="F158" s="45" t="s">
        <v>411</v>
      </c>
      <c r="G158" s="48" t="s">
        <v>412</v>
      </c>
      <c r="H158" s="46" t="s">
        <v>413</v>
      </c>
      <c r="I158" s="47">
        <v>80</v>
      </c>
      <c r="J158" s="47">
        <v>1870</v>
      </c>
      <c r="K158" s="59"/>
      <c r="L158" s="41"/>
      <c r="M158" s="41"/>
    </row>
    <row r="159" spans="1:13" s="19" customFormat="1" ht="15">
      <c r="A159" s="40">
        <f>A158+1</f>
        <v>123</v>
      </c>
      <c r="B159" s="40"/>
      <c r="C159" s="44"/>
      <c r="D159" s="44"/>
      <c r="E159" s="45" t="s">
        <v>314</v>
      </c>
      <c r="F159" s="45" t="s">
        <v>414</v>
      </c>
      <c r="G159" s="46" t="s">
        <v>415</v>
      </c>
      <c r="H159" s="46" t="s">
        <v>1014</v>
      </c>
      <c r="I159" s="47">
        <v>69</v>
      </c>
      <c r="J159" s="47">
        <v>660</v>
      </c>
      <c r="K159" s="59"/>
      <c r="L159" s="41"/>
      <c r="M159" s="41"/>
    </row>
    <row r="160" spans="1:13" s="19" customFormat="1" ht="15">
      <c r="A160" s="40">
        <f t="shared" ref="A160:A162" si="22">A159+1</f>
        <v>124</v>
      </c>
      <c r="B160" s="40"/>
      <c r="C160" s="44"/>
      <c r="D160" s="44"/>
      <c r="E160" s="45" t="s">
        <v>314</v>
      </c>
      <c r="F160" s="45" t="s">
        <v>416</v>
      </c>
      <c r="G160" s="46" t="s">
        <v>101</v>
      </c>
      <c r="H160" s="46" t="s">
        <v>417</v>
      </c>
      <c r="I160" s="47">
        <v>41</v>
      </c>
      <c r="J160" s="47">
        <v>736</v>
      </c>
      <c r="K160" s="59"/>
      <c r="L160" s="41"/>
      <c r="M160" s="41"/>
    </row>
    <row r="161" spans="1:13" s="19" customFormat="1" ht="15">
      <c r="A161" s="40">
        <f t="shared" si="22"/>
        <v>125</v>
      </c>
      <c r="B161" s="40"/>
      <c r="C161" s="44"/>
      <c r="D161" s="44"/>
      <c r="E161" s="45" t="s">
        <v>314</v>
      </c>
      <c r="F161" s="45" t="s">
        <v>418</v>
      </c>
      <c r="G161" s="46" t="s">
        <v>81</v>
      </c>
      <c r="H161" s="46" t="s">
        <v>419</v>
      </c>
      <c r="I161" s="47">
        <v>1</v>
      </c>
      <c r="J161" s="47">
        <v>1</v>
      </c>
      <c r="K161" s="59"/>
      <c r="L161" s="41"/>
      <c r="M161" s="41"/>
    </row>
    <row r="162" spans="1:13" s="19" customFormat="1" ht="15">
      <c r="A162" s="40">
        <f t="shared" si="22"/>
        <v>126</v>
      </c>
      <c r="B162" s="40"/>
      <c r="C162" s="44"/>
      <c r="D162" s="44"/>
      <c r="E162" s="45" t="s">
        <v>314</v>
      </c>
      <c r="F162" s="45" t="s">
        <v>420</v>
      </c>
      <c r="G162" s="46" t="s">
        <v>81</v>
      </c>
      <c r="H162" s="46" t="s">
        <v>421</v>
      </c>
      <c r="I162" s="47">
        <v>1</v>
      </c>
      <c r="J162" s="47">
        <v>1</v>
      </c>
      <c r="K162" s="59"/>
      <c r="L162" s="41"/>
      <c r="M162" s="41"/>
    </row>
    <row r="163" spans="1:13" s="19" customFormat="1" ht="15">
      <c r="A163" s="40"/>
      <c r="B163" s="40"/>
      <c r="C163" s="40"/>
      <c r="D163" s="40"/>
      <c r="E163" s="40"/>
      <c r="F163" s="40"/>
      <c r="G163" s="48"/>
      <c r="H163" s="40"/>
      <c r="I163" s="59">
        <f>SUM(I158:I162)</f>
        <v>192</v>
      </c>
      <c r="J163" s="59">
        <f>SUM(J158:J162)</f>
        <v>3268</v>
      </c>
      <c r="K163" s="59">
        <v>3268</v>
      </c>
      <c r="L163" s="41">
        <v>2.33</v>
      </c>
      <c r="M163" s="41">
        <f>K163*L163</f>
        <v>7614.4400000000005</v>
      </c>
    </row>
    <row r="164" spans="1:13" s="19" customFormat="1" ht="15">
      <c r="A164" s="40">
        <v>127</v>
      </c>
      <c r="B164" s="40">
        <v>30</v>
      </c>
      <c r="C164" s="44" t="s">
        <v>422</v>
      </c>
      <c r="D164" s="44" t="s">
        <v>30</v>
      </c>
      <c r="E164" s="45" t="s">
        <v>314</v>
      </c>
      <c r="F164" s="45" t="s">
        <v>423</v>
      </c>
      <c r="G164" s="48" t="s">
        <v>424</v>
      </c>
      <c r="H164" s="46" t="s">
        <v>425</v>
      </c>
      <c r="I164" s="47">
        <v>8</v>
      </c>
      <c r="J164" s="47">
        <v>197</v>
      </c>
      <c r="K164" s="59"/>
      <c r="L164" s="41"/>
      <c r="M164" s="41"/>
    </row>
    <row r="165" spans="1:13" s="19" customFormat="1" ht="15">
      <c r="A165" s="40">
        <f>A164+1</f>
        <v>128</v>
      </c>
      <c r="B165" s="40"/>
      <c r="C165" s="44"/>
      <c r="D165" s="44"/>
      <c r="E165" s="45" t="s">
        <v>314</v>
      </c>
      <c r="F165" s="45" t="s">
        <v>426</v>
      </c>
      <c r="G165" s="48" t="s">
        <v>384</v>
      </c>
      <c r="H165" s="46" t="s">
        <v>427</v>
      </c>
      <c r="I165" s="47">
        <v>91</v>
      </c>
      <c r="J165" s="47">
        <v>904</v>
      </c>
      <c r="K165" s="59"/>
      <c r="L165" s="41"/>
      <c r="M165" s="41"/>
    </row>
    <row r="166" spans="1:13" s="19" customFormat="1" ht="15">
      <c r="A166" s="40">
        <f t="shared" ref="A166:A169" si="23">A165+1</f>
        <v>129</v>
      </c>
      <c r="B166" s="40"/>
      <c r="C166" s="44"/>
      <c r="D166" s="44"/>
      <c r="E166" s="45" t="s">
        <v>314</v>
      </c>
      <c r="F166" s="45" t="s">
        <v>428</v>
      </c>
      <c r="G166" s="48" t="s">
        <v>108</v>
      </c>
      <c r="H166" s="46" t="s">
        <v>429</v>
      </c>
      <c r="I166" s="47">
        <v>6</v>
      </c>
      <c r="J166" s="47">
        <v>30</v>
      </c>
      <c r="K166" s="59"/>
      <c r="L166" s="41"/>
      <c r="M166" s="41"/>
    </row>
    <row r="167" spans="1:13" s="19" customFormat="1" ht="15">
      <c r="A167" s="40">
        <f t="shared" si="23"/>
        <v>130</v>
      </c>
      <c r="B167" s="40"/>
      <c r="C167" s="44"/>
      <c r="D167" s="44"/>
      <c r="E167" s="45" t="s">
        <v>314</v>
      </c>
      <c r="F167" s="45" t="s">
        <v>430</v>
      </c>
      <c r="G167" s="48" t="s">
        <v>109</v>
      </c>
      <c r="H167" s="46" t="s">
        <v>431</v>
      </c>
      <c r="I167" s="47">
        <v>30</v>
      </c>
      <c r="J167" s="47">
        <v>730</v>
      </c>
      <c r="K167" s="59"/>
      <c r="L167" s="41"/>
      <c r="M167" s="41"/>
    </row>
    <row r="168" spans="1:13" s="19" customFormat="1" ht="15">
      <c r="A168" s="40">
        <f t="shared" si="23"/>
        <v>131</v>
      </c>
      <c r="B168" s="40"/>
      <c r="C168" s="44"/>
      <c r="D168" s="44"/>
      <c r="E168" s="45" t="s">
        <v>314</v>
      </c>
      <c r="F168" s="45" t="s">
        <v>432</v>
      </c>
      <c r="G168" s="48" t="s">
        <v>109</v>
      </c>
      <c r="H168" s="46" t="s">
        <v>433</v>
      </c>
      <c r="I168" s="47">
        <v>1</v>
      </c>
      <c r="J168" s="47">
        <v>1</v>
      </c>
      <c r="K168" s="59"/>
      <c r="L168" s="41"/>
      <c r="M168" s="41"/>
    </row>
    <row r="169" spans="1:13" s="19" customFormat="1" ht="15">
      <c r="A169" s="40">
        <f t="shared" si="23"/>
        <v>132</v>
      </c>
      <c r="B169" s="40"/>
      <c r="C169" s="44"/>
      <c r="D169" s="44"/>
      <c r="E169" s="45" t="s">
        <v>314</v>
      </c>
      <c r="F169" s="45" t="s">
        <v>434</v>
      </c>
      <c r="G169" s="48" t="s">
        <v>109</v>
      </c>
      <c r="H169" s="46" t="s">
        <v>435</v>
      </c>
      <c r="I169" s="47">
        <v>1</v>
      </c>
      <c r="J169" s="47">
        <v>1</v>
      </c>
      <c r="K169" s="59"/>
      <c r="L169" s="41"/>
      <c r="M169" s="41"/>
    </row>
    <row r="170" spans="1:13" s="19" customFormat="1" ht="15">
      <c r="A170" s="40"/>
      <c r="B170" s="40"/>
      <c r="C170" s="40"/>
      <c r="D170" s="40"/>
      <c r="E170" s="40"/>
      <c r="F170" s="40"/>
      <c r="G170" s="48"/>
      <c r="H170" s="40"/>
      <c r="I170" s="59">
        <f>SUM(I164:I169)</f>
        <v>137</v>
      </c>
      <c r="J170" s="59">
        <f>SUM(J164:J169)</f>
        <v>1863</v>
      </c>
      <c r="K170" s="59">
        <v>2500</v>
      </c>
      <c r="L170" s="41">
        <v>2.33</v>
      </c>
      <c r="M170" s="41">
        <f>K170*L170</f>
        <v>5825</v>
      </c>
    </row>
    <row r="171" spans="1:13" s="19" customFormat="1" ht="15">
      <c r="A171" s="40">
        <v>133</v>
      </c>
      <c r="B171" s="40">
        <v>31</v>
      </c>
      <c r="C171" s="44" t="s">
        <v>436</v>
      </c>
      <c r="D171" s="44" t="s">
        <v>30</v>
      </c>
      <c r="E171" s="45" t="s">
        <v>314</v>
      </c>
      <c r="F171" s="45" t="s">
        <v>437</v>
      </c>
      <c r="G171" s="48" t="s">
        <v>37</v>
      </c>
      <c r="H171" s="46" t="s">
        <v>438</v>
      </c>
      <c r="I171" s="47">
        <v>60</v>
      </c>
      <c r="J171" s="47">
        <v>2460</v>
      </c>
      <c r="K171" s="59"/>
      <c r="L171" s="41"/>
      <c r="M171" s="41"/>
    </row>
    <row r="172" spans="1:13" s="19" customFormat="1" ht="15">
      <c r="A172" s="40">
        <f>A171+1</f>
        <v>134</v>
      </c>
      <c r="B172" s="40"/>
      <c r="C172" s="44"/>
      <c r="D172" s="44"/>
      <c r="E172" s="45" t="s">
        <v>314</v>
      </c>
      <c r="F172" s="45" t="s">
        <v>439</v>
      </c>
      <c r="G172" s="46" t="s">
        <v>37</v>
      </c>
      <c r="H172" s="46" t="s">
        <v>440</v>
      </c>
      <c r="I172" s="47">
        <v>1</v>
      </c>
      <c r="J172" s="47">
        <v>50</v>
      </c>
      <c r="K172" s="59"/>
      <c r="L172" s="41"/>
      <c r="M172" s="41"/>
    </row>
    <row r="173" spans="1:13" s="19" customFormat="1" ht="15">
      <c r="A173" s="40">
        <f t="shared" ref="A173:A174" si="24">A172+1</f>
        <v>135</v>
      </c>
      <c r="B173" s="40"/>
      <c r="C173" s="44"/>
      <c r="D173" s="44"/>
      <c r="E173" s="45" t="s">
        <v>314</v>
      </c>
      <c r="F173" s="45" t="s">
        <v>441</v>
      </c>
      <c r="G173" s="46" t="s">
        <v>442</v>
      </c>
      <c r="H173" s="46" t="s">
        <v>443</v>
      </c>
      <c r="I173" s="47">
        <v>7</v>
      </c>
      <c r="J173" s="47">
        <v>7</v>
      </c>
      <c r="K173" s="59"/>
      <c r="L173" s="41"/>
      <c r="M173" s="41"/>
    </row>
    <row r="174" spans="1:13" s="19" customFormat="1" ht="15">
      <c r="A174" s="40">
        <f t="shared" si="24"/>
        <v>136</v>
      </c>
      <c r="B174" s="40"/>
      <c r="C174" s="44"/>
      <c r="D174" s="44"/>
      <c r="E174" s="45" t="s">
        <v>314</v>
      </c>
      <c r="F174" s="45" t="s">
        <v>444</v>
      </c>
      <c r="G174" s="46" t="s">
        <v>144</v>
      </c>
      <c r="H174" s="46" t="s">
        <v>445</v>
      </c>
      <c r="I174" s="47">
        <v>16</v>
      </c>
      <c r="J174" s="47">
        <v>222</v>
      </c>
      <c r="K174" s="59"/>
      <c r="L174" s="41"/>
      <c r="M174" s="41"/>
    </row>
    <row r="175" spans="1:13" s="19" customFormat="1" ht="15">
      <c r="A175" s="40"/>
      <c r="B175" s="40"/>
      <c r="C175" s="40"/>
      <c r="D175" s="40"/>
      <c r="E175" s="40"/>
      <c r="F175" s="40"/>
      <c r="G175" s="46"/>
      <c r="H175" s="40"/>
      <c r="I175" s="59">
        <f>SUM(I171:I174)</f>
        <v>84</v>
      </c>
      <c r="J175" s="59">
        <f>SUM(J171:J174)</f>
        <v>2739</v>
      </c>
      <c r="K175" s="59">
        <v>2739</v>
      </c>
      <c r="L175" s="41">
        <v>2.33</v>
      </c>
      <c r="M175" s="41">
        <f>K175*L175</f>
        <v>6381.87</v>
      </c>
    </row>
    <row r="176" spans="1:13" s="19" customFormat="1" ht="15">
      <c r="A176" s="40">
        <v>137</v>
      </c>
      <c r="B176" s="40">
        <v>32</v>
      </c>
      <c r="C176" s="44" t="s">
        <v>446</v>
      </c>
      <c r="D176" s="44" t="s">
        <v>30</v>
      </c>
      <c r="E176" s="45" t="s">
        <v>314</v>
      </c>
      <c r="F176" s="45" t="s">
        <v>447</v>
      </c>
      <c r="G176" s="46" t="s">
        <v>329</v>
      </c>
      <c r="H176" s="46" t="s">
        <v>448</v>
      </c>
      <c r="I176" s="47">
        <v>3</v>
      </c>
      <c r="J176" s="47">
        <v>400</v>
      </c>
      <c r="K176" s="59"/>
      <c r="L176" s="41"/>
      <c r="M176" s="41"/>
    </row>
    <row r="177" spans="1:13" s="19" customFormat="1" ht="15" customHeight="1">
      <c r="A177" s="40">
        <f>A176+1</f>
        <v>138</v>
      </c>
      <c r="B177" s="40"/>
      <c r="C177" s="44"/>
      <c r="D177" s="44"/>
      <c r="E177" s="45" t="s">
        <v>314</v>
      </c>
      <c r="F177" s="45" t="s">
        <v>449</v>
      </c>
      <c r="G177" s="46" t="s">
        <v>450</v>
      </c>
      <c r="H177" s="46" t="s">
        <v>451</v>
      </c>
      <c r="I177" s="47">
        <v>10</v>
      </c>
      <c r="J177" s="47">
        <v>59</v>
      </c>
      <c r="K177" s="59"/>
      <c r="L177" s="41"/>
      <c r="M177" s="41"/>
    </row>
    <row r="178" spans="1:13" s="19" customFormat="1" ht="15">
      <c r="A178" s="40">
        <f t="shared" ref="A178" si="25">A177+1</f>
        <v>139</v>
      </c>
      <c r="B178" s="40"/>
      <c r="C178" s="44"/>
      <c r="D178" s="44"/>
      <c r="E178" s="45" t="s">
        <v>314</v>
      </c>
      <c r="F178" s="45" t="s">
        <v>452</v>
      </c>
      <c r="G178" s="46" t="s">
        <v>329</v>
      </c>
      <c r="H178" s="46" t="s">
        <v>453</v>
      </c>
      <c r="I178" s="47">
        <v>96</v>
      </c>
      <c r="J178" s="47">
        <v>3265</v>
      </c>
      <c r="K178" s="59"/>
      <c r="L178" s="41"/>
      <c r="M178" s="41"/>
    </row>
    <row r="179" spans="1:13" s="19" customFormat="1" ht="15">
      <c r="A179" s="40"/>
      <c r="B179" s="40"/>
      <c r="C179" s="40"/>
      <c r="D179" s="40"/>
      <c r="E179" s="40"/>
      <c r="F179" s="40"/>
      <c r="G179" s="46"/>
      <c r="H179" s="40"/>
      <c r="I179" s="59">
        <f>SUM(I176:I178)</f>
        <v>109</v>
      </c>
      <c r="J179" s="59">
        <f>SUM(J176:J178)</f>
        <v>3724</v>
      </c>
      <c r="K179" s="59">
        <v>3724</v>
      </c>
      <c r="L179" s="41">
        <v>2.33</v>
      </c>
      <c r="M179" s="41">
        <f>K179*L179</f>
        <v>8676.92</v>
      </c>
    </row>
    <row r="180" spans="1:13" s="19" customFormat="1" ht="15">
      <c r="A180" s="40">
        <v>140</v>
      </c>
      <c r="B180" s="40">
        <v>33</v>
      </c>
      <c r="C180" s="44" t="s">
        <v>454</v>
      </c>
      <c r="D180" s="44" t="s">
        <v>30</v>
      </c>
      <c r="E180" s="45" t="s">
        <v>455</v>
      </c>
      <c r="F180" s="45" t="s">
        <v>456</v>
      </c>
      <c r="G180" s="46" t="s">
        <v>59</v>
      </c>
      <c r="H180" s="46" t="s">
        <v>457</v>
      </c>
      <c r="I180" s="47">
        <v>126</v>
      </c>
      <c r="J180" s="47">
        <v>5166</v>
      </c>
      <c r="K180" s="59"/>
      <c r="L180" s="41"/>
      <c r="M180" s="41"/>
    </row>
    <row r="181" spans="1:13" s="19" customFormat="1" ht="15">
      <c r="A181" s="40"/>
      <c r="B181" s="40"/>
      <c r="C181" s="40"/>
      <c r="D181" s="40"/>
      <c r="E181" s="40"/>
      <c r="F181" s="40"/>
      <c r="G181" s="46"/>
      <c r="H181" s="40"/>
      <c r="I181" s="59">
        <v>126</v>
      </c>
      <c r="J181" s="59">
        <v>5166</v>
      </c>
      <c r="K181" s="59">
        <v>5166</v>
      </c>
      <c r="L181" s="41">
        <v>2.33</v>
      </c>
      <c r="M181" s="41">
        <f>K181*L181</f>
        <v>12036.78</v>
      </c>
    </row>
    <row r="182" spans="1:13" s="19" customFormat="1" ht="15">
      <c r="A182" s="40">
        <v>141</v>
      </c>
      <c r="B182" s="40">
        <v>34</v>
      </c>
      <c r="C182" s="44" t="s">
        <v>458</v>
      </c>
      <c r="D182" s="44" t="s">
        <v>30</v>
      </c>
      <c r="E182" s="45" t="s">
        <v>455</v>
      </c>
      <c r="F182" s="45" t="s">
        <v>459</v>
      </c>
      <c r="G182" s="46" t="s">
        <v>44</v>
      </c>
      <c r="H182" s="46" t="s">
        <v>460</v>
      </c>
      <c r="I182" s="47">
        <v>1</v>
      </c>
      <c r="J182" s="47">
        <v>9</v>
      </c>
      <c r="K182" s="59"/>
      <c r="L182" s="41"/>
      <c r="M182" s="41"/>
    </row>
    <row r="183" spans="1:13" s="19" customFormat="1" ht="15">
      <c r="A183" s="40">
        <f>A182+1</f>
        <v>142</v>
      </c>
      <c r="B183" s="40"/>
      <c r="C183" s="44"/>
      <c r="D183" s="44"/>
      <c r="E183" s="45" t="s">
        <v>455</v>
      </c>
      <c r="F183" s="45" t="s">
        <v>461</v>
      </c>
      <c r="G183" s="46" t="s">
        <v>79</v>
      </c>
      <c r="H183" s="46" t="s">
        <v>462</v>
      </c>
      <c r="I183" s="47">
        <v>113</v>
      </c>
      <c r="J183" s="47">
        <v>1563</v>
      </c>
      <c r="K183" s="59"/>
      <c r="L183" s="41"/>
      <c r="M183" s="41"/>
    </row>
    <row r="184" spans="1:13" s="19" customFormat="1" ht="15">
      <c r="A184" s="40">
        <f t="shared" ref="A184" si="26">A183+1</f>
        <v>143</v>
      </c>
      <c r="B184" s="40"/>
      <c r="C184" s="44"/>
      <c r="D184" s="44"/>
      <c r="E184" s="45" t="s">
        <v>455</v>
      </c>
      <c r="F184" s="45" t="s">
        <v>463</v>
      </c>
      <c r="G184" s="46" t="s">
        <v>44</v>
      </c>
      <c r="H184" s="46" t="s">
        <v>464</v>
      </c>
      <c r="I184" s="47">
        <v>30</v>
      </c>
      <c r="J184" s="47">
        <v>928</v>
      </c>
      <c r="K184" s="59"/>
      <c r="L184" s="41"/>
      <c r="M184" s="41"/>
    </row>
    <row r="185" spans="1:13" s="19" customFormat="1" ht="15">
      <c r="A185" s="40"/>
      <c r="B185" s="40"/>
      <c r="C185" s="40"/>
      <c r="D185" s="40"/>
      <c r="E185" s="40"/>
      <c r="F185" s="40"/>
      <c r="G185" s="46"/>
      <c r="H185" s="40"/>
      <c r="I185" s="59">
        <f>SUM(I182:I184)</f>
        <v>144</v>
      </c>
      <c r="J185" s="59">
        <f>SUM(J182:J184)</f>
        <v>2500</v>
      </c>
      <c r="K185" s="59">
        <v>2500</v>
      </c>
      <c r="L185" s="41">
        <v>2.33</v>
      </c>
      <c r="M185" s="41">
        <f>K185*L185</f>
        <v>5825</v>
      </c>
    </row>
    <row r="186" spans="1:13" s="19" customFormat="1" ht="15">
      <c r="A186" s="40">
        <v>144</v>
      </c>
      <c r="B186" s="40">
        <v>35</v>
      </c>
      <c r="C186" s="44" t="s">
        <v>465</v>
      </c>
      <c r="D186" s="44" t="s">
        <v>30</v>
      </c>
      <c r="E186" s="45" t="s">
        <v>455</v>
      </c>
      <c r="F186" s="45" t="s">
        <v>466</v>
      </c>
      <c r="G186" s="46" t="s">
        <v>41</v>
      </c>
      <c r="H186" s="46" t="s">
        <v>467</v>
      </c>
      <c r="I186" s="47">
        <v>3</v>
      </c>
      <c r="J186" s="47">
        <v>19</v>
      </c>
      <c r="K186" s="59"/>
      <c r="L186" s="41"/>
      <c r="M186" s="41"/>
    </row>
    <row r="187" spans="1:13" s="19" customFormat="1" ht="15">
      <c r="A187" s="40">
        <f>A186+1</f>
        <v>145</v>
      </c>
      <c r="B187" s="40"/>
      <c r="C187" s="44"/>
      <c r="D187" s="44"/>
      <c r="E187" s="45" t="s">
        <v>455</v>
      </c>
      <c r="F187" s="45" t="s">
        <v>468</v>
      </c>
      <c r="G187" s="46" t="s">
        <v>469</v>
      </c>
      <c r="H187" s="46" t="s">
        <v>470</v>
      </c>
      <c r="I187" s="47">
        <v>8</v>
      </c>
      <c r="J187" s="47">
        <v>46</v>
      </c>
      <c r="K187" s="59"/>
      <c r="L187" s="41"/>
      <c r="M187" s="41"/>
    </row>
    <row r="188" spans="1:13" s="19" customFormat="1" ht="15">
      <c r="A188" s="40">
        <f t="shared" ref="A188:A189" si="27">A187+1</f>
        <v>146</v>
      </c>
      <c r="B188" s="40"/>
      <c r="C188" s="44"/>
      <c r="D188" s="44"/>
      <c r="E188" s="45" t="s">
        <v>455</v>
      </c>
      <c r="F188" s="45" t="s">
        <v>471</v>
      </c>
      <c r="G188" s="46" t="s">
        <v>115</v>
      </c>
      <c r="H188" s="46" t="s">
        <v>472</v>
      </c>
      <c r="I188" s="47">
        <v>5</v>
      </c>
      <c r="J188" s="47">
        <v>5</v>
      </c>
      <c r="K188" s="59"/>
      <c r="L188" s="41"/>
      <c r="M188" s="41"/>
    </row>
    <row r="189" spans="1:13" s="19" customFormat="1" ht="15">
      <c r="A189" s="40">
        <f t="shared" si="27"/>
        <v>147</v>
      </c>
      <c r="B189" s="40"/>
      <c r="C189" s="44"/>
      <c r="D189" s="44"/>
      <c r="E189" s="45" t="s">
        <v>455</v>
      </c>
      <c r="F189" s="45" t="s">
        <v>473</v>
      </c>
      <c r="G189" s="46" t="s">
        <v>40</v>
      </c>
      <c r="H189" s="46" t="s">
        <v>474</v>
      </c>
      <c r="I189" s="47">
        <v>4</v>
      </c>
      <c r="J189" s="47">
        <v>46</v>
      </c>
      <c r="K189" s="59"/>
      <c r="L189" s="41"/>
      <c r="M189" s="41"/>
    </row>
    <row r="190" spans="1:13" s="19" customFormat="1" ht="15">
      <c r="A190" s="40"/>
      <c r="B190" s="40"/>
      <c r="C190" s="40"/>
      <c r="D190" s="40"/>
      <c r="E190" s="40"/>
      <c r="F190" s="40"/>
      <c r="G190" s="48"/>
      <c r="H190" s="40"/>
      <c r="I190" s="59">
        <f>SUM(I186:I189)</f>
        <v>20</v>
      </c>
      <c r="J190" s="59">
        <f>SUM(J186:J189)</f>
        <v>116</v>
      </c>
      <c r="K190" s="59">
        <v>1500</v>
      </c>
      <c r="L190" s="41">
        <v>2.33</v>
      </c>
      <c r="M190" s="41">
        <f>K190*L190</f>
        <v>3495</v>
      </c>
    </row>
    <row r="191" spans="1:13" s="19" customFormat="1" ht="15">
      <c r="A191" s="40">
        <v>148</v>
      </c>
      <c r="B191" s="40">
        <v>36</v>
      </c>
      <c r="C191" s="44" t="s">
        <v>475</v>
      </c>
      <c r="D191" s="44" t="s">
        <v>30</v>
      </c>
      <c r="E191" s="45" t="s">
        <v>455</v>
      </c>
      <c r="F191" s="45" t="s">
        <v>476</v>
      </c>
      <c r="G191" s="48" t="s">
        <v>59</v>
      </c>
      <c r="H191" s="46" t="s">
        <v>477</v>
      </c>
      <c r="I191" s="47">
        <v>16</v>
      </c>
      <c r="J191" s="47">
        <v>153</v>
      </c>
      <c r="K191" s="59"/>
      <c r="L191" s="41"/>
      <c r="M191" s="41"/>
    </row>
    <row r="192" spans="1:13" s="19" customFormat="1" ht="15">
      <c r="A192" s="40">
        <f>A191+1</f>
        <v>149</v>
      </c>
      <c r="B192" s="40"/>
      <c r="C192" s="44"/>
      <c r="D192" s="44"/>
      <c r="E192" s="45" t="s">
        <v>455</v>
      </c>
      <c r="F192" s="45" t="s">
        <v>478</v>
      </c>
      <c r="G192" s="48" t="s">
        <v>57</v>
      </c>
      <c r="H192" s="46" t="s">
        <v>479</v>
      </c>
      <c r="I192" s="47">
        <v>1</v>
      </c>
      <c r="J192" s="47">
        <v>23</v>
      </c>
      <c r="K192" s="59"/>
      <c r="L192" s="41"/>
      <c r="M192" s="41"/>
    </row>
    <row r="193" spans="1:13" s="19" customFormat="1" ht="15" customHeight="1">
      <c r="A193" s="40">
        <f t="shared" ref="A193:A195" si="28">A192+1</f>
        <v>150</v>
      </c>
      <c r="B193" s="40"/>
      <c r="C193" s="44"/>
      <c r="D193" s="44"/>
      <c r="E193" s="45" t="s">
        <v>455</v>
      </c>
      <c r="F193" s="45" t="s">
        <v>480</v>
      </c>
      <c r="G193" s="48" t="s">
        <v>405</v>
      </c>
      <c r="H193" s="46" t="s">
        <v>481</v>
      </c>
      <c r="I193" s="47">
        <v>20</v>
      </c>
      <c r="J193" s="47">
        <v>504</v>
      </c>
      <c r="K193" s="59"/>
      <c r="L193" s="41"/>
      <c r="M193" s="41"/>
    </row>
    <row r="194" spans="1:13" s="19" customFormat="1" ht="15">
      <c r="A194" s="40">
        <f t="shared" si="28"/>
        <v>151</v>
      </c>
      <c r="B194" s="40"/>
      <c r="C194" s="44"/>
      <c r="D194" s="44"/>
      <c r="E194" s="45" t="s">
        <v>455</v>
      </c>
      <c r="F194" s="45" t="s">
        <v>482</v>
      </c>
      <c r="G194" s="48" t="s">
        <v>59</v>
      </c>
      <c r="H194" s="46" t="s">
        <v>483</v>
      </c>
      <c r="I194" s="47">
        <v>1</v>
      </c>
      <c r="J194" s="47">
        <v>1</v>
      </c>
      <c r="K194" s="59"/>
      <c r="L194" s="41"/>
      <c r="M194" s="41"/>
    </row>
    <row r="195" spans="1:13" s="19" customFormat="1" ht="15">
      <c r="A195" s="40">
        <f t="shared" si="28"/>
        <v>152</v>
      </c>
      <c r="B195" s="40"/>
      <c r="C195" s="44"/>
      <c r="D195" s="44"/>
      <c r="E195" s="45" t="s">
        <v>455</v>
      </c>
      <c r="F195" s="45" t="s">
        <v>484</v>
      </c>
      <c r="G195" s="48" t="s">
        <v>57</v>
      </c>
      <c r="H195" s="46" t="s">
        <v>485</v>
      </c>
      <c r="I195" s="47">
        <v>1</v>
      </c>
      <c r="J195" s="47">
        <v>1</v>
      </c>
      <c r="K195" s="59"/>
      <c r="L195" s="41"/>
      <c r="M195" s="41"/>
    </row>
    <row r="196" spans="1:13" s="19" customFormat="1" ht="15">
      <c r="A196" s="40"/>
      <c r="B196" s="40"/>
      <c r="C196" s="40"/>
      <c r="D196" s="40"/>
      <c r="E196" s="40"/>
      <c r="F196" s="40"/>
      <c r="G196" s="48"/>
      <c r="H196" s="40"/>
      <c r="I196" s="59">
        <f>SUM(I191:I195)</f>
        <v>39</v>
      </c>
      <c r="J196" s="59">
        <f>SUM(J191:J195)</f>
        <v>682</v>
      </c>
      <c r="K196" s="59">
        <v>1500</v>
      </c>
      <c r="L196" s="41">
        <v>2.33</v>
      </c>
      <c r="M196" s="41">
        <f>K196*L196</f>
        <v>3495</v>
      </c>
    </row>
    <row r="197" spans="1:13" s="19" customFormat="1" ht="15">
      <c r="A197" s="40">
        <v>153</v>
      </c>
      <c r="B197" s="40">
        <v>37</v>
      </c>
      <c r="C197" s="44" t="s">
        <v>486</v>
      </c>
      <c r="D197" s="44" t="s">
        <v>30</v>
      </c>
      <c r="E197" s="45" t="s">
        <v>455</v>
      </c>
      <c r="F197" s="45" t="s">
        <v>487</v>
      </c>
      <c r="G197" s="48" t="s">
        <v>38</v>
      </c>
      <c r="H197" s="46" t="s">
        <v>488</v>
      </c>
      <c r="I197" s="47">
        <v>18</v>
      </c>
      <c r="J197" s="47">
        <v>231</v>
      </c>
      <c r="K197" s="59"/>
      <c r="L197" s="41"/>
      <c r="M197" s="41"/>
    </row>
    <row r="198" spans="1:13" s="19" customFormat="1" ht="15">
      <c r="A198" s="40">
        <f>A197+1</f>
        <v>154</v>
      </c>
      <c r="B198" s="40"/>
      <c r="C198" s="44"/>
      <c r="D198" s="44"/>
      <c r="E198" s="45" t="s">
        <v>455</v>
      </c>
      <c r="F198" s="45" t="s">
        <v>489</v>
      </c>
      <c r="G198" s="48" t="s">
        <v>490</v>
      </c>
      <c r="H198" s="46" t="s">
        <v>491</v>
      </c>
      <c r="I198" s="47">
        <v>42</v>
      </c>
      <c r="J198" s="47">
        <v>281</v>
      </c>
      <c r="K198" s="59"/>
      <c r="L198" s="41"/>
      <c r="M198" s="41"/>
    </row>
    <row r="199" spans="1:13" s="19" customFormat="1" ht="15">
      <c r="A199" s="40">
        <f t="shared" ref="A199:A201" si="29">A198+1</f>
        <v>155</v>
      </c>
      <c r="B199" s="40"/>
      <c r="C199" s="44"/>
      <c r="D199" s="44"/>
      <c r="E199" s="45" t="s">
        <v>455</v>
      </c>
      <c r="F199" s="45" t="s">
        <v>492</v>
      </c>
      <c r="G199" s="48" t="s">
        <v>493</v>
      </c>
      <c r="H199" s="46" t="s">
        <v>494</v>
      </c>
      <c r="I199" s="47">
        <v>15</v>
      </c>
      <c r="J199" s="47">
        <v>249</v>
      </c>
      <c r="K199" s="59"/>
      <c r="L199" s="41"/>
      <c r="M199" s="41"/>
    </row>
    <row r="200" spans="1:13" s="19" customFormat="1" ht="15">
      <c r="A200" s="40">
        <f t="shared" si="29"/>
        <v>156</v>
      </c>
      <c r="B200" s="40"/>
      <c r="C200" s="44"/>
      <c r="D200" s="44"/>
      <c r="E200" s="45" t="s">
        <v>455</v>
      </c>
      <c r="F200" s="45" t="s">
        <v>495</v>
      </c>
      <c r="G200" s="48" t="s">
        <v>496</v>
      </c>
      <c r="H200" s="46" t="s">
        <v>497</v>
      </c>
      <c r="I200" s="47">
        <v>6</v>
      </c>
      <c r="J200" s="47">
        <v>16</v>
      </c>
      <c r="K200" s="59"/>
      <c r="L200" s="41"/>
      <c r="M200" s="41"/>
    </row>
    <row r="201" spans="1:13" s="19" customFormat="1" ht="30">
      <c r="A201" s="40">
        <f t="shared" si="29"/>
        <v>157</v>
      </c>
      <c r="B201" s="40"/>
      <c r="C201" s="44"/>
      <c r="D201" s="44"/>
      <c r="E201" s="45" t="s">
        <v>455</v>
      </c>
      <c r="F201" s="45" t="s">
        <v>498</v>
      </c>
      <c r="G201" s="48" t="s">
        <v>55</v>
      </c>
      <c r="H201" s="46" t="s">
        <v>1015</v>
      </c>
      <c r="I201" s="47">
        <v>26</v>
      </c>
      <c r="J201" s="47">
        <v>443</v>
      </c>
      <c r="K201" s="59"/>
      <c r="L201" s="41"/>
      <c r="M201" s="41"/>
    </row>
    <row r="202" spans="1:13" s="19" customFormat="1" ht="15">
      <c r="A202" s="40"/>
      <c r="B202" s="40"/>
      <c r="C202" s="40"/>
      <c r="D202" s="40"/>
      <c r="E202" s="40"/>
      <c r="F202" s="40"/>
      <c r="G202" s="48"/>
      <c r="H202" s="40"/>
      <c r="I202" s="59">
        <f>SUM(I197:I201)</f>
        <v>107</v>
      </c>
      <c r="J202" s="59">
        <f>SUM(J197:J201)</f>
        <v>1220</v>
      </c>
      <c r="K202" s="59">
        <v>1500</v>
      </c>
      <c r="L202" s="41">
        <v>2.33</v>
      </c>
      <c r="M202" s="41">
        <f>K202*L202</f>
        <v>3495</v>
      </c>
    </row>
    <row r="203" spans="1:13" s="19" customFormat="1" ht="15" customHeight="1">
      <c r="A203" s="40">
        <v>158</v>
      </c>
      <c r="B203" s="40">
        <v>38</v>
      </c>
      <c r="C203" s="44" t="s">
        <v>499</v>
      </c>
      <c r="D203" s="44" t="s">
        <v>30</v>
      </c>
      <c r="E203" s="45" t="s">
        <v>455</v>
      </c>
      <c r="F203" s="45" t="s">
        <v>500</v>
      </c>
      <c r="G203" s="48" t="s">
        <v>65</v>
      </c>
      <c r="H203" s="46" t="s">
        <v>501</v>
      </c>
      <c r="I203" s="47">
        <v>2</v>
      </c>
      <c r="J203" s="47">
        <v>18</v>
      </c>
      <c r="K203" s="59"/>
      <c r="L203" s="41"/>
      <c r="M203" s="41"/>
    </row>
    <row r="204" spans="1:13" s="19" customFormat="1" ht="30">
      <c r="A204" s="40">
        <f>A203+1</f>
        <v>159</v>
      </c>
      <c r="B204" s="40"/>
      <c r="C204" s="44"/>
      <c r="D204" s="44"/>
      <c r="E204" s="45" t="s">
        <v>455</v>
      </c>
      <c r="F204" s="45" t="s">
        <v>502</v>
      </c>
      <c r="G204" s="46" t="s">
        <v>65</v>
      </c>
      <c r="H204" s="46" t="s">
        <v>1016</v>
      </c>
      <c r="I204" s="47">
        <v>24</v>
      </c>
      <c r="J204" s="47">
        <v>328</v>
      </c>
      <c r="K204" s="59"/>
      <c r="L204" s="41"/>
      <c r="M204" s="41"/>
    </row>
    <row r="205" spans="1:13" s="19" customFormat="1" ht="15">
      <c r="A205" s="40">
        <f t="shared" ref="A205:A210" si="30">A204+1</f>
        <v>160</v>
      </c>
      <c r="B205" s="40"/>
      <c r="C205" s="44"/>
      <c r="D205" s="44"/>
      <c r="E205" s="45" t="s">
        <v>455</v>
      </c>
      <c r="F205" s="45" t="s">
        <v>503</v>
      </c>
      <c r="G205" s="46" t="s">
        <v>64</v>
      </c>
      <c r="H205" s="46" t="s">
        <v>504</v>
      </c>
      <c r="I205" s="47">
        <v>7</v>
      </c>
      <c r="J205" s="47">
        <v>135</v>
      </c>
      <c r="K205" s="59"/>
      <c r="L205" s="41"/>
      <c r="M205" s="41"/>
    </row>
    <row r="206" spans="1:13" s="19" customFormat="1" ht="15">
      <c r="A206" s="40">
        <f t="shared" si="30"/>
        <v>161</v>
      </c>
      <c r="B206" s="40"/>
      <c r="C206" s="44"/>
      <c r="D206" s="44"/>
      <c r="E206" s="45" t="s">
        <v>455</v>
      </c>
      <c r="F206" s="45" t="s">
        <v>505</v>
      </c>
      <c r="G206" s="46" t="s">
        <v>506</v>
      </c>
      <c r="H206" s="46" t="s">
        <v>507</v>
      </c>
      <c r="I206" s="47">
        <v>6</v>
      </c>
      <c r="J206" s="47">
        <v>88</v>
      </c>
      <c r="K206" s="59"/>
      <c r="L206" s="41"/>
      <c r="M206" s="41"/>
    </row>
    <row r="207" spans="1:13" s="19" customFormat="1" ht="15">
      <c r="A207" s="40">
        <f t="shared" si="30"/>
        <v>162</v>
      </c>
      <c r="B207" s="40"/>
      <c r="C207" s="44"/>
      <c r="D207" s="44"/>
      <c r="E207" s="45" t="s">
        <v>455</v>
      </c>
      <c r="F207" s="45" t="s">
        <v>508</v>
      </c>
      <c r="G207" s="46" t="s">
        <v>116</v>
      </c>
      <c r="H207" s="46" t="s">
        <v>509</v>
      </c>
      <c r="I207" s="47">
        <v>126</v>
      </c>
      <c r="J207" s="47">
        <v>5166</v>
      </c>
      <c r="K207" s="59"/>
      <c r="L207" s="41"/>
      <c r="M207" s="41"/>
    </row>
    <row r="208" spans="1:13" s="19" customFormat="1" ht="15">
      <c r="A208" s="40">
        <f t="shared" si="30"/>
        <v>163</v>
      </c>
      <c r="B208" s="40"/>
      <c r="C208" s="44"/>
      <c r="D208" s="44"/>
      <c r="E208" s="45" t="s">
        <v>455</v>
      </c>
      <c r="F208" s="45" t="s">
        <v>510</v>
      </c>
      <c r="G208" s="46" t="s">
        <v>116</v>
      </c>
      <c r="H208" s="46" t="s">
        <v>511</v>
      </c>
      <c r="I208" s="47">
        <v>28</v>
      </c>
      <c r="J208" s="47">
        <v>493</v>
      </c>
      <c r="K208" s="59"/>
      <c r="L208" s="41"/>
      <c r="M208" s="41"/>
    </row>
    <row r="209" spans="1:13" s="19" customFormat="1" ht="15" customHeight="1">
      <c r="A209" s="40">
        <f t="shared" si="30"/>
        <v>164</v>
      </c>
      <c r="B209" s="40"/>
      <c r="C209" s="44"/>
      <c r="D209" s="44"/>
      <c r="E209" s="45" t="s">
        <v>455</v>
      </c>
      <c r="F209" s="45" t="s">
        <v>512</v>
      </c>
      <c r="G209" s="46" t="s">
        <v>65</v>
      </c>
      <c r="H209" s="46" t="s">
        <v>513</v>
      </c>
      <c r="I209" s="47">
        <v>1</v>
      </c>
      <c r="J209" s="47">
        <v>1</v>
      </c>
      <c r="K209" s="59"/>
      <c r="L209" s="41"/>
      <c r="M209" s="41"/>
    </row>
    <row r="210" spans="1:13" s="19" customFormat="1" ht="15" customHeight="1">
      <c r="A210" s="40">
        <f t="shared" si="30"/>
        <v>165</v>
      </c>
      <c r="B210" s="40"/>
      <c r="C210" s="44"/>
      <c r="D210" s="44"/>
      <c r="E210" s="45" t="s">
        <v>455</v>
      </c>
      <c r="F210" s="45" t="s">
        <v>514</v>
      </c>
      <c r="G210" s="46" t="s">
        <v>65</v>
      </c>
      <c r="H210" s="46" t="s">
        <v>515</v>
      </c>
      <c r="I210" s="47">
        <v>1</v>
      </c>
      <c r="J210" s="47">
        <v>5</v>
      </c>
      <c r="K210" s="59"/>
      <c r="L210" s="41"/>
      <c r="M210" s="41"/>
    </row>
    <row r="211" spans="1:13" s="19" customFormat="1" ht="15">
      <c r="A211" s="40"/>
      <c r="B211" s="40"/>
      <c r="C211" s="40"/>
      <c r="D211" s="40"/>
      <c r="E211" s="40"/>
      <c r="F211" s="40"/>
      <c r="G211" s="46"/>
      <c r="H211" s="40"/>
      <c r="I211" s="59">
        <f>SUM(I203:I210)</f>
        <v>195</v>
      </c>
      <c r="J211" s="59">
        <f>SUM(J203:J210)</f>
        <v>6234</v>
      </c>
      <c r="K211" s="59">
        <v>6234</v>
      </c>
      <c r="L211" s="41">
        <v>2.33</v>
      </c>
      <c r="M211" s="41">
        <f>K211*L211</f>
        <v>14525.220000000001</v>
      </c>
    </row>
    <row r="212" spans="1:13" s="19" customFormat="1" ht="15">
      <c r="A212" s="40">
        <v>166</v>
      </c>
      <c r="B212" s="40">
        <v>39</v>
      </c>
      <c r="C212" s="44" t="s">
        <v>516</v>
      </c>
      <c r="D212" s="44" t="s">
        <v>30</v>
      </c>
      <c r="E212" s="45" t="s">
        <v>455</v>
      </c>
      <c r="F212" s="45" t="s">
        <v>517</v>
      </c>
      <c r="G212" s="46" t="s">
        <v>518</v>
      </c>
      <c r="H212" s="46" t="s">
        <v>519</v>
      </c>
      <c r="I212" s="47">
        <v>3</v>
      </c>
      <c r="J212" s="47">
        <v>16</v>
      </c>
      <c r="K212" s="59"/>
      <c r="L212" s="41"/>
      <c r="M212" s="41"/>
    </row>
    <row r="213" spans="1:13" s="19" customFormat="1" ht="15">
      <c r="A213" s="40">
        <f>A212+1</f>
        <v>167</v>
      </c>
      <c r="B213" s="40"/>
      <c r="C213" s="44"/>
      <c r="D213" s="44"/>
      <c r="E213" s="45" t="s">
        <v>455</v>
      </c>
      <c r="F213" s="45" t="s">
        <v>520</v>
      </c>
      <c r="G213" s="46" t="s">
        <v>83</v>
      </c>
      <c r="H213" s="46" t="s">
        <v>521</v>
      </c>
      <c r="I213" s="47">
        <v>7</v>
      </c>
      <c r="J213" s="47">
        <v>14</v>
      </c>
      <c r="K213" s="59"/>
      <c r="L213" s="41"/>
      <c r="M213" s="41"/>
    </row>
    <row r="214" spans="1:13" s="19" customFormat="1" ht="15">
      <c r="A214" s="40">
        <f t="shared" ref="A214:A219" si="31">A213+1</f>
        <v>168</v>
      </c>
      <c r="B214" s="40"/>
      <c r="C214" s="44"/>
      <c r="D214" s="44"/>
      <c r="E214" s="45" t="s">
        <v>455</v>
      </c>
      <c r="F214" s="45" t="s">
        <v>522</v>
      </c>
      <c r="G214" s="46" t="s">
        <v>83</v>
      </c>
      <c r="H214" s="46" t="s">
        <v>523</v>
      </c>
      <c r="I214" s="47">
        <v>10</v>
      </c>
      <c r="J214" s="47">
        <v>226</v>
      </c>
      <c r="K214" s="59"/>
      <c r="L214" s="41"/>
      <c r="M214" s="41"/>
    </row>
    <row r="215" spans="1:13" s="19" customFormat="1" ht="15">
      <c r="A215" s="40">
        <f t="shared" si="31"/>
        <v>169</v>
      </c>
      <c r="B215" s="40"/>
      <c r="C215" s="44"/>
      <c r="D215" s="44"/>
      <c r="E215" s="45" t="s">
        <v>455</v>
      </c>
      <c r="F215" s="45" t="s">
        <v>524</v>
      </c>
      <c r="G215" s="46" t="s">
        <v>525</v>
      </c>
      <c r="H215" s="46" t="s">
        <v>526</v>
      </c>
      <c r="I215" s="47">
        <v>27</v>
      </c>
      <c r="J215" s="47">
        <v>215</v>
      </c>
      <c r="K215" s="59"/>
      <c r="L215" s="41"/>
      <c r="M215" s="41"/>
    </row>
    <row r="216" spans="1:13" s="19" customFormat="1" ht="30">
      <c r="A216" s="40">
        <f t="shared" si="31"/>
        <v>170</v>
      </c>
      <c r="B216" s="40"/>
      <c r="C216" s="44"/>
      <c r="D216" s="44"/>
      <c r="E216" s="45" t="s">
        <v>455</v>
      </c>
      <c r="F216" s="45" t="s">
        <v>527</v>
      </c>
      <c r="G216" s="46" t="s">
        <v>528</v>
      </c>
      <c r="H216" s="46" t="s">
        <v>1017</v>
      </c>
      <c r="I216" s="47">
        <v>32</v>
      </c>
      <c r="J216" s="47">
        <v>436</v>
      </c>
      <c r="K216" s="59"/>
      <c r="L216" s="41"/>
      <c r="M216" s="41"/>
    </row>
    <row r="217" spans="1:13" s="19" customFormat="1" ht="30">
      <c r="A217" s="40">
        <f t="shared" si="31"/>
        <v>171</v>
      </c>
      <c r="B217" s="40"/>
      <c r="C217" s="44"/>
      <c r="D217" s="44"/>
      <c r="E217" s="45" t="s">
        <v>455</v>
      </c>
      <c r="F217" s="45" t="s">
        <v>529</v>
      </c>
      <c r="G217" s="46" t="s">
        <v>83</v>
      </c>
      <c r="H217" s="46" t="s">
        <v>1018</v>
      </c>
      <c r="I217" s="47">
        <v>45</v>
      </c>
      <c r="J217" s="47">
        <v>642</v>
      </c>
      <c r="K217" s="59"/>
      <c r="L217" s="41"/>
      <c r="M217" s="41"/>
    </row>
    <row r="218" spans="1:13" s="19" customFormat="1" ht="15">
      <c r="A218" s="40">
        <f t="shared" si="31"/>
        <v>172</v>
      </c>
      <c r="B218" s="40"/>
      <c r="C218" s="44"/>
      <c r="D218" s="44"/>
      <c r="E218" s="45" t="s">
        <v>455</v>
      </c>
      <c r="F218" s="45" t="s">
        <v>530</v>
      </c>
      <c r="G218" s="46" t="s">
        <v>60</v>
      </c>
      <c r="H218" s="46" t="s">
        <v>531</v>
      </c>
      <c r="I218" s="47">
        <v>80</v>
      </c>
      <c r="J218" s="47">
        <v>2480</v>
      </c>
      <c r="K218" s="59"/>
      <c r="L218" s="41"/>
      <c r="M218" s="41"/>
    </row>
    <row r="219" spans="1:13" s="19" customFormat="1" ht="15">
      <c r="A219" s="40">
        <f t="shared" si="31"/>
        <v>173</v>
      </c>
      <c r="B219" s="40"/>
      <c r="C219" s="44"/>
      <c r="D219" s="44"/>
      <c r="E219" s="45" t="s">
        <v>455</v>
      </c>
      <c r="F219" s="45" t="s">
        <v>532</v>
      </c>
      <c r="G219" s="46" t="s">
        <v>84</v>
      </c>
      <c r="H219" s="46" t="s">
        <v>533</v>
      </c>
      <c r="I219" s="47">
        <v>10</v>
      </c>
      <c r="J219" s="47">
        <v>10</v>
      </c>
      <c r="K219" s="59"/>
      <c r="L219" s="41"/>
      <c r="M219" s="41"/>
    </row>
    <row r="220" spans="1:13" s="19" customFormat="1" ht="15">
      <c r="A220" s="40"/>
      <c r="B220" s="40"/>
      <c r="C220" s="40"/>
      <c r="D220" s="40"/>
      <c r="E220" s="40"/>
      <c r="F220" s="40"/>
      <c r="G220" s="46"/>
      <c r="H220" s="40"/>
      <c r="I220" s="59">
        <f>SUM(I212:I219)</f>
        <v>214</v>
      </c>
      <c r="J220" s="59">
        <f>SUM(J212:J219)</f>
        <v>4039</v>
      </c>
      <c r="K220" s="59">
        <v>4039</v>
      </c>
      <c r="L220" s="41">
        <v>2.33</v>
      </c>
      <c r="M220" s="41">
        <f>K220*L220</f>
        <v>9410.8700000000008</v>
      </c>
    </row>
    <row r="221" spans="1:13" s="19" customFormat="1" ht="30">
      <c r="A221" s="40">
        <v>174</v>
      </c>
      <c r="B221" s="40">
        <v>40</v>
      </c>
      <c r="C221" s="44" t="s">
        <v>534</v>
      </c>
      <c r="D221" s="44" t="s">
        <v>30</v>
      </c>
      <c r="E221" s="45" t="s">
        <v>455</v>
      </c>
      <c r="F221" s="45" t="s">
        <v>535</v>
      </c>
      <c r="G221" s="46" t="s">
        <v>536</v>
      </c>
      <c r="H221" s="46" t="s">
        <v>1019</v>
      </c>
      <c r="I221" s="47">
        <v>87</v>
      </c>
      <c r="J221" s="47">
        <v>2163</v>
      </c>
      <c r="K221" s="59"/>
      <c r="L221" s="41"/>
      <c r="M221" s="41"/>
    </row>
    <row r="222" spans="1:13" s="19" customFormat="1" ht="15">
      <c r="A222" s="40">
        <f>A221+1</f>
        <v>175</v>
      </c>
      <c r="B222" s="40"/>
      <c r="C222" s="44"/>
      <c r="D222" s="44"/>
      <c r="E222" s="45" t="s">
        <v>455</v>
      </c>
      <c r="F222" s="45" t="s">
        <v>537</v>
      </c>
      <c r="G222" s="46" t="s">
        <v>538</v>
      </c>
      <c r="H222" s="46" t="s">
        <v>539</v>
      </c>
      <c r="I222" s="47">
        <v>2</v>
      </c>
      <c r="J222" s="47">
        <v>2</v>
      </c>
      <c r="K222" s="59"/>
      <c r="L222" s="41"/>
      <c r="M222" s="41"/>
    </row>
    <row r="223" spans="1:13" s="19" customFormat="1" ht="15">
      <c r="A223" s="40"/>
      <c r="B223" s="40"/>
      <c r="C223" s="40"/>
      <c r="D223" s="40"/>
      <c r="E223" s="40"/>
      <c r="F223" s="40"/>
      <c r="G223" s="46"/>
      <c r="H223" s="40"/>
      <c r="I223" s="59">
        <f>SUM(I221:I222)</f>
        <v>89</v>
      </c>
      <c r="J223" s="59">
        <f>SUM(J221:J222)</f>
        <v>2165</v>
      </c>
      <c r="K223" s="59">
        <v>2165</v>
      </c>
      <c r="L223" s="41">
        <v>2.33</v>
      </c>
      <c r="M223" s="41">
        <f>K223*L223</f>
        <v>5044.45</v>
      </c>
    </row>
    <row r="224" spans="1:13" s="19" customFormat="1" ht="15">
      <c r="A224" s="40">
        <v>176</v>
      </c>
      <c r="B224" s="40">
        <v>41</v>
      </c>
      <c r="C224" s="44" t="s">
        <v>540</v>
      </c>
      <c r="D224" s="44" t="s">
        <v>30</v>
      </c>
      <c r="E224" s="45" t="s">
        <v>455</v>
      </c>
      <c r="F224" s="45" t="s">
        <v>541</v>
      </c>
      <c r="G224" s="46" t="s">
        <v>98</v>
      </c>
      <c r="H224" s="46" t="s">
        <v>542</v>
      </c>
      <c r="I224" s="47">
        <v>18</v>
      </c>
      <c r="J224" s="47">
        <v>156</v>
      </c>
      <c r="K224" s="59"/>
      <c r="L224" s="41"/>
      <c r="M224" s="41"/>
    </row>
    <row r="225" spans="1:13" s="19" customFormat="1" ht="15">
      <c r="A225" s="40">
        <f>A224+1</f>
        <v>177</v>
      </c>
      <c r="B225" s="40"/>
      <c r="C225" s="44"/>
      <c r="D225" s="44"/>
      <c r="E225" s="45" t="s">
        <v>455</v>
      </c>
      <c r="F225" s="45" t="s">
        <v>543</v>
      </c>
      <c r="G225" s="46" t="s">
        <v>544</v>
      </c>
      <c r="H225" s="46" t="s">
        <v>545</v>
      </c>
      <c r="I225" s="47">
        <v>2</v>
      </c>
      <c r="J225" s="47">
        <v>10</v>
      </c>
      <c r="K225" s="59"/>
      <c r="L225" s="41"/>
      <c r="M225" s="41"/>
    </row>
    <row r="226" spans="1:13" s="19" customFormat="1" ht="15">
      <c r="A226" s="40">
        <f t="shared" ref="A226:A228" si="32">A225+1</f>
        <v>178</v>
      </c>
      <c r="B226" s="40"/>
      <c r="C226" s="44"/>
      <c r="D226" s="44"/>
      <c r="E226" s="45" t="s">
        <v>455</v>
      </c>
      <c r="F226" s="45" t="s">
        <v>546</v>
      </c>
      <c r="G226" s="46" t="s">
        <v>547</v>
      </c>
      <c r="H226" s="46" t="s">
        <v>548</v>
      </c>
      <c r="I226" s="47">
        <v>7</v>
      </c>
      <c r="J226" s="47">
        <v>7</v>
      </c>
      <c r="K226" s="59"/>
      <c r="L226" s="41"/>
      <c r="M226" s="41"/>
    </row>
    <row r="227" spans="1:13" s="19" customFormat="1" ht="15">
      <c r="A227" s="40">
        <f t="shared" si="32"/>
        <v>179</v>
      </c>
      <c r="B227" s="40"/>
      <c r="C227" s="44"/>
      <c r="D227" s="44"/>
      <c r="E227" s="45" t="s">
        <v>455</v>
      </c>
      <c r="F227" s="45" t="s">
        <v>549</v>
      </c>
      <c r="G227" s="46" t="s">
        <v>125</v>
      </c>
      <c r="H227" s="46" t="s">
        <v>550</v>
      </c>
      <c r="I227" s="47">
        <v>2</v>
      </c>
      <c r="J227" s="47">
        <v>15</v>
      </c>
      <c r="K227" s="59"/>
      <c r="L227" s="41"/>
      <c r="M227" s="41"/>
    </row>
    <row r="228" spans="1:13" s="19" customFormat="1" ht="15">
      <c r="A228" s="40">
        <f t="shared" si="32"/>
        <v>180</v>
      </c>
      <c r="B228" s="40"/>
      <c r="C228" s="44"/>
      <c r="D228" s="44"/>
      <c r="E228" s="45" t="s">
        <v>455</v>
      </c>
      <c r="F228" s="45" t="s">
        <v>551</v>
      </c>
      <c r="G228" s="46" t="s">
        <v>97</v>
      </c>
      <c r="H228" s="46" t="s">
        <v>552</v>
      </c>
      <c r="I228" s="47">
        <v>37</v>
      </c>
      <c r="J228" s="47">
        <v>731</v>
      </c>
      <c r="K228" s="59"/>
      <c r="L228" s="41"/>
      <c r="M228" s="41"/>
    </row>
    <row r="229" spans="1:13" s="19" customFormat="1" ht="15">
      <c r="A229" s="40"/>
      <c r="B229" s="40"/>
      <c r="C229" s="40"/>
      <c r="D229" s="40"/>
      <c r="E229" s="40"/>
      <c r="F229" s="40"/>
      <c r="G229" s="46"/>
      <c r="H229" s="40"/>
      <c r="I229" s="59">
        <f>SUM(I224:I228)</f>
        <v>66</v>
      </c>
      <c r="J229" s="59">
        <f>SUM(J224:J228)</f>
        <v>919</v>
      </c>
      <c r="K229" s="59">
        <v>1500</v>
      </c>
      <c r="L229" s="41">
        <v>2.33</v>
      </c>
      <c r="M229" s="41">
        <f>K229*L229</f>
        <v>3495</v>
      </c>
    </row>
    <row r="230" spans="1:13" s="19" customFormat="1" ht="15">
      <c r="A230" s="40">
        <v>181</v>
      </c>
      <c r="B230" s="40">
        <v>42</v>
      </c>
      <c r="C230" s="44" t="s">
        <v>553</v>
      </c>
      <c r="D230" s="44" t="s">
        <v>30</v>
      </c>
      <c r="E230" s="45" t="s">
        <v>455</v>
      </c>
      <c r="F230" s="45" t="s">
        <v>554</v>
      </c>
      <c r="G230" s="46" t="s">
        <v>47</v>
      </c>
      <c r="H230" s="46" t="s">
        <v>555</v>
      </c>
      <c r="I230" s="47">
        <v>13</v>
      </c>
      <c r="J230" s="47">
        <v>82</v>
      </c>
      <c r="K230" s="59"/>
      <c r="L230" s="41"/>
      <c r="M230" s="41"/>
    </row>
    <row r="231" spans="1:13" s="19" customFormat="1" ht="15">
      <c r="A231" s="40">
        <f>A230+1</f>
        <v>182</v>
      </c>
      <c r="B231" s="40"/>
      <c r="C231" s="44"/>
      <c r="D231" s="44"/>
      <c r="E231" s="45" t="s">
        <v>455</v>
      </c>
      <c r="F231" s="45" t="s">
        <v>556</v>
      </c>
      <c r="G231" s="46" t="s">
        <v>48</v>
      </c>
      <c r="H231" s="46" t="s">
        <v>557</v>
      </c>
      <c r="I231" s="47">
        <v>5</v>
      </c>
      <c r="J231" s="47">
        <v>54</v>
      </c>
      <c r="K231" s="59"/>
      <c r="L231" s="41"/>
      <c r="M231" s="41"/>
    </row>
    <row r="232" spans="1:13" s="19" customFormat="1" ht="15">
      <c r="A232" s="40">
        <f t="shared" ref="A232:A233" si="33">A231+1</f>
        <v>183</v>
      </c>
      <c r="B232" s="40"/>
      <c r="C232" s="44"/>
      <c r="D232" s="44"/>
      <c r="E232" s="45" t="s">
        <v>455</v>
      </c>
      <c r="F232" s="45" t="s">
        <v>558</v>
      </c>
      <c r="G232" s="46" t="s">
        <v>47</v>
      </c>
      <c r="H232" s="46" t="s">
        <v>559</v>
      </c>
      <c r="I232" s="47">
        <v>2</v>
      </c>
      <c r="J232" s="47">
        <v>418</v>
      </c>
      <c r="K232" s="59"/>
      <c r="L232" s="41"/>
      <c r="M232" s="41"/>
    </row>
    <row r="233" spans="1:13" s="19" customFormat="1" ht="15">
      <c r="A233" s="40">
        <f t="shared" si="33"/>
        <v>184</v>
      </c>
      <c r="B233" s="40"/>
      <c r="C233" s="44"/>
      <c r="D233" s="44"/>
      <c r="E233" s="45" t="s">
        <v>455</v>
      </c>
      <c r="F233" s="45" t="s">
        <v>560</v>
      </c>
      <c r="G233" s="46" t="s">
        <v>46</v>
      </c>
      <c r="H233" s="46" t="s">
        <v>561</v>
      </c>
      <c r="I233" s="47">
        <v>61</v>
      </c>
      <c r="J233" s="47">
        <v>2415</v>
      </c>
      <c r="K233" s="59"/>
      <c r="L233" s="41"/>
      <c r="M233" s="41"/>
    </row>
    <row r="234" spans="1:13" s="19" customFormat="1" ht="15">
      <c r="A234" s="40"/>
      <c r="B234" s="40"/>
      <c r="C234" s="40"/>
      <c r="D234" s="40"/>
      <c r="E234" s="40"/>
      <c r="F234" s="40"/>
      <c r="G234" s="46"/>
      <c r="H234" s="40"/>
      <c r="I234" s="59">
        <f>SUM(I230:I233)</f>
        <v>81</v>
      </c>
      <c r="J234" s="59">
        <f>SUM(J230:J233)</f>
        <v>2969</v>
      </c>
      <c r="K234" s="59">
        <v>2969</v>
      </c>
      <c r="L234" s="41">
        <v>2.33</v>
      </c>
      <c r="M234" s="41">
        <f>K234*L234</f>
        <v>6917.77</v>
      </c>
    </row>
    <row r="235" spans="1:13" s="19" customFormat="1" ht="30">
      <c r="A235" s="40">
        <v>185</v>
      </c>
      <c r="B235" s="40">
        <v>43</v>
      </c>
      <c r="C235" s="44" t="s">
        <v>562</v>
      </c>
      <c r="D235" s="44" t="s">
        <v>30</v>
      </c>
      <c r="E235" s="45" t="s">
        <v>455</v>
      </c>
      <c r="F235" s="45" t="s">
        <v>563</v>
      </c>
      <c r="G235" s="46" t="s">
        <v>50</v>
      </c>
      <c r="H235" s="46" t="s">
        <v>1020</v>
      </c>
      <c r="I235" s="47">
        <v>47</v>
      </c>
      <c r="J235" s="47">
        <v>671</v>
      </c>
      <c r="K235" s="59"/>
      <c r="L235" s="41"/>
      <c r="M235" s="41"/>
    </row>
    <row r="236" spans="1:13" s="19" customFormat="1" ht="15">
      <c r="A236" s="40">
        <f>A235+1</f>
        <v>186</v>
      </c>
      <c r="B236" s="40"/>
      <c r="C236" s="44"/>
      <c r="D236" s="44"/>
      <c r="E236" s="45" t="s">
        <v>455</v>
      </c>
      <c r="F236" s="45" t="s">
        <v>564</v>
      </c>
      <c r="G236" s="46" t="s">
        <v>565</v>
      </c>
      <c r="H236" s="46" t="s">
        <v>566</v>
      </c>
      <c r="I236" s="47">
        <v>2</v>
      </c>
      <c r="J236" s="47">
        <v>2</v>
      </c>
      <c r="K236" s="59"/>
      <c r="L236" s="41"/>
      <c r="M236" s="41"/>
    </row>
    <row r="237" spans="1:13" s="19" customFormat="1" ht="30">
      <c r="A237" s="40">
        <f t="shared" ref="A237:A242" si="34">A236+1</f>
        <v>187</v>
      </c>
      <c r="B237" s="40"/>
      <c r="C237" s="44"/>
      <c r="D237" s="44"/>
      <c r="E237" s="45" t="s">
        <v>455</v>
      </c>
      <c r="F237" s="45" t="s">
        <v>567</v>
      </c>
      <c r="G237" s="46" t="s">
        <v>565</v>
      </c>
      <c r="H237" s="46" t="s">
        <v>1021</v>
      </c>
      <c r="I237" s="47">
        <v>25</v>
      </c>
      <c r="J237" s="47">
        <v>408</v>
      </c>
      <c r="K237" s="59"/>
      <c r="L237" s="41"/>
      <c r="M237" s="41"/>
    </row>
    <row r="238" spans="1:13" s="19" customFormat="1" ht="15">
      <c r="A238" s="40">
        <f t="shared" si="34"/>
        <v>188</v>
      </c>
      <c r="B238" s="40"/>
      <c r="C238" s="44"/>
      <c r="D238" s="44"/>
      <c r="E238" s="45" t="s">
        <v>455</v>
      </c>
      <c r="F238" s="45" t="s">
        <v>568</v>
      </c>
      <c r="G238" s="46" t="s">
        <v>569</v>
      </c>
      <c r="H238" s="46" t="s">
        <v>570</v>
      </c>
      <c r="I238" s="47">
        <v>2</v>
      </c>
      <c r="J238" s="47">
        <v>13</v>
      </c>
      <c r="K238" s="59"/>
      <c r="L238" s="41"/>
      <c r="M238" s="41"/>
    </row>
    <row r="239" spans="1:13" s="19" customFormat="1" ht="15">
      <c r="A239" s="40">
        <f t="shared" si="34"/>
        <v>189</v>
      </c>
      <c r="B239" s="40"/>
      <c r="C239" s="44"/>
      <c r="D239" s="44"/>
      <c r="E239" s="45" t="s">
        <v>455</v>
      </c>
      <c r="F239" s="45" t="s">
        <v>571</v>
      </c>
      <c r="G239" s="46" t="s">
        <v>105</v>
      </c>
      <c r="H239" s="46" t="s">
        <v>572</v>
      </c>
      <c r="I239" s="47">
        <v>6</v>
      </c>
      <c r="J239" s="47">
        <v>13</v>
      </c>
      <c r="K239" s="59"/>
      <c r="L239" s="41"/>
      <c r="M239" s="41"/>
    </row>
    <row r="240" spans="1:13" s="19" customFormat="1" ht="30">
      <c r="A240" s="40">
        <f t="shared" si="34"/>
        <v>190</v>
      </c>
      <c r="B240" s="40"/>
      <c r="C240" s="44"/>
      <c r="D240" s="44"/>
      <c r="E240" s="45" t="s">
        <v>455</v>
      </c>
      <c r="F240" s="45" t="s">
        <v>573</v>
      </c>
      <c r="G240" s="46" t="s">
        <v>85</v>
      </c>
      <c r="H240" s="46" t="s">
        <v>1022</v>
      </c>
      <c r="I240" s="47">
        <v>19</v>
      </c>
      <c r="J240" s="47">
        <v>328</v>
      </c>
      <c r="K240" s="59"/>
      <c r="L240" s="41"/>
      <c r="M240" s="41"/>
    </row>
    <row r="241" spans="1:13" s="19" customFormat="1" ht="15">
      <c r="A241" s="40">
        <f t="shared" si="34"/>
        <v>191</v>
      </c>
      <c r="B241" s="40"/>
      <c r="C241" s="44"/>
      <c r="D241" s="44"/>
      <c r="E241" s="45" t="s">
        <v>455</v>
      </c>
      <c r="F241" s="45" t="s">
        <v>574</v>
      </c>
      <c r="G241" s="46" t="s">
        <v>575</v>
      </c>
      <c r="H241" s="46" t="s">
        <v>576</v>
      </c>
      <c r="I241" s="47">
        <v>35</v>
      </c>
      <c r="J241" s="47">
        <v>398</v>
      </c>
      <c r="K241" s="59"/>
      <c r="L241" s="41"/>
      <c r="M241" s="41"/>
    </row>
    <row r="242" spans="1:13" s="19" customFormat="1" ht="15">
      <c r="A242" s="40">
        <f t="shared" si="34"/>
        <v>192</v>
      </c>
      <c r="B242" s="40"/>
      <c r="C242" s="44"/>
      <c r="D242" s="44"/>
      <c r="E242" s="45" t="s">
        <v>455</v>
      </c>
      <c r="F242" s="45" t="s">
        <v>577</v>
      </c>
      <c r="G242" s="46" t="s">
        <v>578</v>
      </c>
      <c r="H242" s="46" t="s">
        <v>579</v>
      </c>
      <c r="I242" s="47">
        <v>1</v>
      </c>
      <c r="J242" s="47">
        <v>1</v>
      </c>
      <c r="K242" s="59"/>
      <c r="L242" s="41"/>
      <c r="M242" s="41"/>
    </row>
    <row r="243" spans="1:13" s="19" customFormat="1" ht="15">
      <c r="A243" s="40"/>
      <c r="B243" s="40"/>
      <c r="C243" s="40"/>
      <c r="D243" s="40"/>
      <c r="E243" s="40"/>
      <c r="F243" s="40"/>
      <c r="G243" s="46"/>
      <c r="H243" s="40"/>
      <c r="I243" s="59">
        <f>SUM(I235:I242)</f>
        <v>137</v>
      </c>
      <c r="J243" s="59">
        <f>SUM(J235:J242)</f>
        <v>1834</v>
      </c>
      <c r="K243" s="59">
        <v>2500</v>
      </c>
      <c r="L243" s="41">
        <v>2.33</v>
      </c>
      <c r="M243" s="41">
        <f>K243*L243</f>
        <v>5825</v>
      </c>
    </row>
    <row r="244" spans="1:13" s="19" customFormat="1" ht="15">
      <c r="A244" s="40">
        <v>193</v>
      </c>
      <c r="B244" s="40">
        <v>44</v>
      </c>
      <c r="C244" s="44" t="s">
        <v>580</v>
      </c>
      <c r="D244" s="44" t="s">
        <v>30</v>
      </c>
      <c r="E244" s="45" t="s">
        <v>581</v>
      </c>
      <c r="F244" s="45" t="s">
        <v>582</v>
      </c>
      <c r="G244" s="46" t="s">
        <v>40</v>
      </c>
      <c r="H244" s="46" t="s">
        <v>583</v>
      </c>
      <c r="I244" s="47">
        <v>159</v>
      </c>
      <c r="J244" s="47">
        <v>5728</v>
      </c>
      <c r="K244" s="59"/>
      <c r="L244" s="41"/>
      <c r="M244" s="41"/>
    </row>
    <row r="245" spans="1:13" s="19" customFormat="1" ht="15">
      <c r="A245" s="40"/>
      <c r="B245" s="40"/>
      <c r="C245" s="40"/>
      <c r="D245" s="40"/>
      <c r="E245" s="40"/>
      <c r="F245" s="40"/>
      <c r="G245" s="46"/>
      <c r="H245" s="40"/>
      <c r="I245" s="59">
        <v>159</v>
      </c>
      <c r="J245" s="59">
        <v>5728</v>
      </c>
      <c r="K245" s="59">
        <v>5728</v>
      </c>
      <c r="L245" s="41">
        <v>2.33</v>
      </c>
      <c r="M245" s="41">
        <f>K245*L245</f>
        <v>13346.24</v>
      </c>
    </row>
    <row r="246" spans="1:13" s="19" customFormat="1" ht="15">
      <c r="A246" s="40">
        <v>194</v>
      </c>
      <c r="B246" s="40">
        <v>45</v>
      </c>
      <c r="C246" s="44" t="s">
        <v>584</v>
      </c>
      <c r="D246" s="44" t="s">
        <v>30</v>
      </c>
      <c r="E246" s="45" t="s">
        <v>581</v>
      </c>
      <c r="F246" s="45" t="s">
        <v>585</v>
      </c>
      <c r="G246" s="46" t="s">
        <v>586</v>
      </c>
      <c r="H246" s="46" t="s">
        <v>587</v>
      </c>
      <c r="I246" s="47">
        <v>60</v>
      </c>
      <c r="J246" s="47">
        <v>2460</v>
      </c>
      <c r="K246" s="59"/>
      <c r="L246" s="41"/>
      <c r="M246" s="41"/>
    </row>
    <row r="247" spans="1:13" s="19" customFormat="1" ht="15">
      <c r="A247" s="40">
        <f>A246+1</f>
        <v>195</v>
      </c>
      <c r="B247" s="40"/>
      <c r="C247" s="44"/>
      <c r="D247" s="44"/>
      <c r="E247" s="45" t="s">
        <v>581</v>
      </c>
      <c r="F247" s="45" t="s">
        <v>588</v>
      </c>
      <c r="G247" s="46" t="s">
        <v>589</v>
      </c>
      <c r="H247" s="46" t="s">
        <v>590</v>
      </c>
      <c r="I247" s="47">
        <v>1</v>
      </c>
      <c r="J247" s="47">
        <v>1</v>
      </c>
      <c r="K247" s="59"/>
      <c r="L247" s="41"/>
      <c r="M247" s="41"/>
    </row>
    <row r="248" spans="1:13" s="19" customFormat="1" ht="15">
      <c r="A248" s="40">
        <f t="shared" ref="A248:A252" si="35">A247+1</f>
        <v>196</v>
      </c>
      <c r="B248" s="40"/>
      <c r="C248" s="44"/>
      <c r="D248" s="44"/>
      <c r="E248" s="45" t="s">
        <v>581</v>
      </c>
      <c r="F248" s="45" t="s">
        <v>591</v>
      </c>
      <c r="G248" s="46" t="s">
        <v>592</v>
      </c>
      <c r="H248" s="46" t="s">
        <v>593</v>
      </c>
      <c r="I248" s="47">
        <v>3</v>
      </c>
      <c r="J248" s="47">
        <v>13</v>
      </c>
      <c r="K248" s="59"/>
      <c r="L248" s="41"/>
      <c r="M248" s="41"/>
    </row>
    <row r="249" spans="1:13" s="19" customFormat="1" ht="15">
      <c r="A249" s="40">
        <f t="shared" si="35"/>
        <v>197</v>
      </c>
      <c r="B249" s="40"/>
      <c r="C249" s="44"/>
      <c r="D249" s="44"/>
      <c r="E249" s="45" t="s">
        <v>581</v>
      </c>
      <c r="F249" s="45" t="s">
        <v>594</v>
      </c>
      <c r="G249" s="46" t="s">
        <v>125</v>
      </c>
      <c r="H249" s="46" t="s">
        <v>595</v>
      </c>
      <c r="I249" s="47">
        <v>2</v>
      </c>
      <c r="J249" s="47">
        <v>3</v>
      </c>
      <c r="K249" s="59"/>
      <c r="L249" s="41"/>
      <c r="M249" s="41"/>
    </row>
    <row r="250" spans="1:13" s="19" customFormat="1" ht="15">
      <c r="A250" s="40">
        <f t="shared" si="35"/>
        <v>198</v>
      </c>
      <c r="B250" s="40"/>
      <c r="C250" s="44"/>
      <c r="D250" s="44"/>
      <c r="E250" s="45" t="s">
        <v>581</v>
      </c>
      <c r="F250" s="45" t="s">
        <v>596</v>
      </c>
      <c r="G250" s="46" t="s">
        <v>597</v>
      </c>
      <c r="H250" s="46" t="s">
        <v>598</v>
      </c>
      <c r="I250" s="47">
        <v>1</v>
      </c>
      <c r="J250" s="47">
        <v>1</v>
      </c>
      <c r="K250" s="59"/>
      <c r="L250" s="41"/>
      <c r="M250" s="41"/>
    </row>
    <row r="251" spans="1:13" s="19" customFormat="1" ht="15">
      <c r="A251" s="40">
        <f t="shared" si="35"/>
        <v>199</v>
      </c>
      <c r="B251" s="40"/>
      <c r="C251" s="44"/>
      <c r="D251" s="44"/>
      <c r="E251" s="45" t="s">
        <v>581</v>
      </c>
      <c r="F251" s="45" t="s">
        <v>599</v>
      </c>
      <c r="G251" s="46" t="s">
        <v>600</v>
      </c>
      <c r="H251" s="46" t="s">
        <v>601</v>
      </c>
      <c r="I251" s="47">
        <v>2</v>
      </c>
      <c r="J251" s="47">
        <v>2</v>
      </c>
      <c r="K251" s="59"/>
      <c r="L251" s="41"/>
      <c r="M251" s="41"/>
    </row>
    <row r="252" spans="1:13" s="19" customFormat="1" ht="15">
      <c r="A252" s="40">
        <f t="shared" si="35"/>
        <v>200</v>
      </c>
      <c r="B252" s="40"/>
      <c r="C252" s="44"/>
      <c r="D252" s="44"/>
      <c r="E252" s="45" t="s">
        <v>581</v>
      </c>
      <c r="F252" s="45" t="s">
        <v>602</v>
      </c>
      <c r="G252" s="46" t="s">
        <v>98</v>
      </c>
      <c r="H252" s="46" t="s">
        <v>603</v>
      </c>
      <c r="I252" s="47">
        <v>2</v>
      </c>
      <c r="J252" s="47">
        <v>10</v>
      </c>
      <c r="K252" s="59"/>
      <c r="L252" s="41"/>
      <c r="M252" s="41"/>
    </row>
    <row r="253" spans="1:13" s="19" customFormat="1" ht="15">
      <c r="A253" s="40"/>
      <c r="B253" s="40"/>
      <c r="C253" s="40"/>
      <c r="D253" s="40"/>
      <c r="E253" s="40"/>
      <c r="F253" s="40"/>
      <c r="G253" s="46"/>
      <c r="H253" s="40"/>
      <c r="I253" s="59">
        <f>SUM(I246:I252)</f>
        <v>71</v>
      </c>
      <c r="J253" s="59">
        <f>SUM(J246:J252)</f>
        <v>2490</v>
      </c>
      <c r="K253" s="59">
        <v>2490</v>
      </c>
      <c r="L253" s="41">
        <v>2.33</v>
      </c>
      <c r="M253" s="41">
        <f>K253*L253</f>
        <v>5801.7</v>
      </c>
    </row>
    <row r="254" spans="1:13" s="19" customFormat="1" ht="15">
      <c r="A254" s="40">
        <v>201</v>
      </c>
      <c r="B254" s="40">
        <v>46</v>
      </c>
      <c r="C254" s="44" t="s">
        <v>604</v>
      </c>
      <c r="D254" s="44" t="s">
        <v>30</v>
      </c>
      <c r="E254" s="45" t="s">
        <v>581</v>
      </c>
      <c r="F254" s="45" t="s">
        <v>605</v>
      </c>
      <c r="G254" s="46" t="s">
        <v>606</v>
      </c>
      <c r="H254" s="46" t="s">
        <v>607</v>
      </c>
      <c r="I254" s="47">
        <v>2</v>
      </c>
      <c r="J254" s="47">
        <v>11</v>
      </c>
      <c r="K254" s="59"/>
      <c r="L254" s="41"/>
      <c r="M254" s="41"/>
    </row>
    <row r="255" spans="1:13" s="19" customFormat="1" ht="15">
      <c r="A255" s="40">
        <f>A254+1</f>
        <v>202</v>
      </c>
      <c r="B255" s="40"/>
      <c r="C255" s="44"/>
      <c r="D255" s="44"/>
      <c r="E255" s="45" t="s">
        <v>581</v>
      </c>
      <c r="F255" s="45" t="s">
        <v>608</v>
      </c>
      <c r="G255" s="46" t="s">
        <v>31</v>
      </c>
      <c r="H255" s="46" t="s">
        <v>609</v>
      </c>
      <c r="I255" s="47">
        <v>22</v>
      </c>
      <c r="J255" s="47">
        <v>571</v>
      </c>
      <c r="K255" s="59"/>
      <c r="L255" s="41"/>
      <c r="M255" s="41"/>
    </row>
    <row r="256" spans="1:13" s="19" customFormat="1" ht="15">
      <c r="A256" s="40">
        <f t="shared" ref="A256:A257" si="36">A255+1</f>
        <v>203</v>
      </c>
      <c r="B256" s="40"/>
      <c r="C256" s="44"/>
      <c r="D256" s="44"/>
      <c r="E256" s="45" t="s">
        <v>581</v>
      </c>
      <c r="F256" s="45" t="s">
        <v>610</v>
      </c>
      <c r="G256" s="46" t="s">
        <v>80</v>
      </c>
      <c r="H256" s="46" t="s">
        <v>611</v>
      </c>
      <c r="I256" s="47">
        <v>1</v>
      </c>
      <c r="J256" s="47">
        <v>7</v>
      </c>
      <c r="K256" s="59"/>
      <c r="L256" s="41"/>
      <c r="M256" s="41"/>
    </row>
    <row r="257" spans="1:13" s="19" customFormat="1" ht="30">
      <c r="A257" s="40">
        <f t="shared" si="36"/>
        <v>204</v>
      </c>
      <c r="B257" s="40"/>
      <c r="C257" s="44"/>
      <c r="D257" s="44"/>
      <c r="E257" s="45" t="s">
        <v>581</v>
      </c>
      <c r="F257" s="45" t="s">
        <v>612</v>
      </c>
      <c r="G257" s="46" t="s">
        <v>106</v>
      </c>
      <c r="H257" s="46" t="s">
        <v>1023</v>
      </c>
      <c r="I257" s="47">
        <v>12</v>
      </c>
      <c r="J257" s="47">
        <v>215</v>
      </c>
      <c r="K257" s="59"/>
      <c r="L257" s="41"/>
      <c r="M257" s="41"/>
    </row>
    <row r="258" spans="1:13" s="19" customFormat="1" ht="15">
      <c r="A258" s="40"/>
      <c r="B258" s="40"/>
      <c r="C258" s="40"/>
      <c r="D258" s="40"/>
      <c r="E258" s="40"/>
      <c r="F258" s="40"/>
      <c r="G258" s="46"/>
      <c r="H258" s="40"/>
      <c r="I258" s="59">
        <f>SUM(I254:I257)</f>
        <v>37</v>
      </c>
      <c r="J258" s="59">
        <f>SUM(J254:J257)</f>
        <v>804</v>
      </c>
      <c r="K258" s="59">
        <v>1500</v>
      </c>
      <c r="L258" s="41">
        <v>2.33</v>
      </c>
      <c r="M258" s="41">
        <f>K258*L258</f>
        <v>3495</v>
      </c>
    </row>
    <row r="259" spans="1:13" s="19" customFormat="1" ht="15">
      <c r="A259" s="40">
        <v>205</v>
      </c>
      <c r="B259" s="40">
        <v>47</v>
      </c>
      <c r="C259" s="44" t="s">
        <v>613</v>
      </c>
      <c r="D259" s="44" t="s">
        <v>30</v>
      </c>
      <c r="E259" s="45" t="s">
        <v>581</v>
      </c>
      <c r="F259" s="45" t="s">
        <v>614</v>
      </c>
      <c r="G259" s="46" t="s">
        <v>615</v>
      </c>
      <c r="H259" s="46" t="s">
        <v>616</v>
      </c>
      <c r="I259" s="47">
        <v>23</v>
      </c>
      <c r="J259" s="47">
        <v>446</v>
      </c>
      <c r="K259" s="59"/>
      <c r="L259" s="41"/>
      <c r="M259" s="41"/>
    </row>
    <row r="260" spans="1:13" s="19" customFormat="1" ht="15">
      <c r="A260" s="40">
        <f>A259+1</f>
        <v>206</v>
      </c>
      <c r="B260" s="40"/>
      <c r="C260" s="44"/>
      <c r="D260" s="44"/>
      <c r="E260" s="45" t="s">
        <v>581</v>
      </c>
      <c r="F260" s="45" t="s">
        <v>617</v>
      </c>
      <c r="G260" s="46" t="s">
        <v>618</v>
      </c>
      <c r="H260" s="46" t="s">
        <v>619</v>
      </c>
      <c r="I260" s="47">
        <v>4</v>
      </c>
      <c r="J260" s="47">
        <v>15</v>
      </c>
      <c r="K260" s="59"/>
      <c r="L260" s="41"/>
      <c r="M260" s="41"/>
    </row>
    <row r="261" spans="1:13" s="19" customFormat="1" ht="15">
      <c r="A261" s="40">
        <f t="shared" ref="A261:A263" si="37">A260+1</f>
        <v>207</v>
      </c>
      <c r="B261" s="40"/>
      <c r="C261" s="44"/>
      <c r="D261" s="44"/>
      <c r="E261" s="45" t="s">
        <v>581</v>
      </c>
      <c r="F261" s="45" t="s">
        <v>620</v>
      </c>
      <c r="G261" s="46" t="s">
        <v>618</v>
      </c>
      <c r="H261" s="46" t="s">
        <v>621</v>
      </c>
      <c r="I261" s="47">
        <v>10</v>
      </c>
      <c r="J261" s="47">
        <v>10</v>
      </c>
      <c r="K261" s="59"/>
      <c r="L261" s="41"/>
      <c r="M261" s="41"/>
    </row>
    <row r="262" spans="1:13" s="19" customFormat="1" ht="30">
      <c r="A262" s="40">
        <f t="shared" si="37"/>
        <v>208</v>
      </c>
      <c r="B262" s="40"/>
      <c r="C262" s="44"/>
      <c r="D262" s="44"/>
      <c r="E262" s="45" t="s">
        <v>581</v>
      </c>
      <c r="F262" s="45" t="s">
        <v>622</v>
      </c>
      <c r="G262" s="46" t="s">
        <v>618</v>
      </c>
      <c r="H262" s="46" t="s">
        <v>1024</v>
      </c>
      <c r="I262" s="47">
        <v>24</v>
      </c>
      <c r="J262" s="47">
        <v>236</v>
      </c>
      <c r="K262" s="59"/>
      <c r="L262" s="41"/>
      <c r="M262" s="41"/>
    </row>
    <row r="263" spans="1:13" s="19" customFormat="1" ht="15">
      <c r="A263" s="40">
        <f t="shared" si="37"/>
        <v>209</v>
      </c>
      <c r="B263" s="40"/>
      <c r="C263" s="40"/>
      <c r="D263" s="40"/>
      <c r="E263" s="45" t="s">
        <v>455</v>
      </c>
      <c r="F263" s="45" t="s">
        <v>482</v>
      </c>
      <c r="G263" s="46" t="s">
        <v>59</v>
      </c>
      <c r="H263" s="46" t="s">
        <v>483</v>
      </c>
      <c r="I263" s="47">
        <v>1</v>
      </c>
      <c r="J263" s="47">
        <v>1</v>
      </c>
      <c r="K263" s="59"/>
      <c r="L263" s="41"/>
      <c r="M263" s="41"/>
    </row>
    <row r="264" spans="1:13" s="19" customFormat="1" ht="15">
      <c r="A264" s="40"/>
      <c r="B264" s="40"/>
      <c r="C264" s="40"/>
      <c r="D264" s="40"/>
      <c r="E264" s="40"/>
      <c r="F264" s="40"/>
      <c r="G264" s="46"/>
      <c r="H264" s="40"/>
      <c r="I264" s="59">
        <f>SUM(I259:I263)</f>
        <v>62</v>
      </c>
      <c r="J264" s="59">
        <f>SUM(J259:J263)</f>
        <v>708</v>
      </c>
      <c r="K264" s="59">
        <v>1500</v>
      </c>
      <c r="L264" s="41">
        <v>2.33</v>
      </c>
      <c r="M264" s="41">
        <f>K264*L264</f>
        <v>3495</v>
      </c>
    </row>
    <row r="265" spans="1:13" s="19" customFormat="1" ht="15">
      <c r="A265" s="40">
        <v>210</v>
      </c>
      <c r="B265" s="40">
        <v>48</v>
      </c>
      <c r="C265" s="44" t="s">
        <v>623</v>
      </c>
      <c r="D265" s="44" t="s">
        <v>30</v>
      </c>
      <c r="E265" s="45" t="s">
        <v>581</v>
      </c>
      <c r="F265" s="45" t="s">
        <v>624</v>
      </c>
      <c r="G265" s="46" t="s">
        <v>625</v>
      </c>
      <c r="H265" s="46" t="s">
        <v>626</v>
      </c>
      <c r="I265" s="47">
        <v>3</v>
      </c>
      <c r="J265" s="47">
        <v>12</v>
      </c>
      <c r="K265" s="59"/>
      <c r="L265" s="41"/>
      <c r="M265" s="41"/>
    </row>
    <row r="266" spans="1:13" s="19" customFormat="1" ht="15">
      <c r="A266" s="40">
        <f>A265+1</f>
        <v>211</v>
      </c>
      <c r="B266" s="40"/>
      <c r="C266" s="44"/>
      <c r="D266" s="44"/>
      <c r="E266" s="45" t="s">
        <v>581</v>
      </c>
      <c r="F266" s="45" t="s">
        <v>627</v>
      </c>
      <c r="G266" s="46" t="s">
        <v>628</v>
      </c>
      <c r="H266" s="46" t="s">
        <v>629</v>
      </c>
      <c r="I266" s="47">
        <v>92</v>
      </c>
      <c r="J266" s="47">
        <v>2949</v>
      </c>
      <c r="K266" s="59"/>
      <c r="L266" s="41"/>
      <c r="M266" s="41"/>
    </row>
    <row r="267" spans="1:13" s="19" customFormat="1" ht="15">
      <c r="A267" s="40">
        <f t="shared" ref="A267:A270" si="38">A266+1</f>
        <v>212</v>
      </c>
      <c r="B267" s="40"/>
      <c r="C267" s="44"/>
      <c r="D267" s="44"/>
      <c r="E267" s="45" t="s">
        <v>581</v>
      </c>
      <c r="F267" s="45" t="s">
        <v>630</v>
      </c>
      <c r="G267" s="46" t="s">
        <v>53</v>
      </c>
      <c r="H267" s="46" t="s">
        <v>631</v>
      </c>
      <c r="I267" s="47">
        <v>17</v>
      </c>
      <c r="J267" s="47">
        <v>411</v>
      </c>
      <c r="K267" s="59"/>
      <c r="L267" s="41"/>
      <c r="M267" s="41"/>
    </row>
    <row r="268" spans="1:13" s="19" customFormat="1" ht="15">
      <c r="A268" s="40">
        <f t="shared" si="38"/>
        <v>213</v>
      </c>
      <c r="B268" s="40"/>
      <c r="C268" s="44"/>
      <c r="D268" s="44"/>
      <c r="E268" s="45" t="s">
        <v>581</v>
      </c>
      <c r="F268" s="45" t="s">
        <v>632</v>
      </c>
      <c r="G268" s="46" t="s">
        <v>87</v>
      </c>
      <c r="H268" s="46" t="s">
        <v>633</v>
      </c>
      <c r="I268" s="47">
        <v>18</v>
      </c>
      <c r="J268" s="47">
        <v>368</v>
      </c>
      <c r="K268" s="59"/>
      <c r="L268" s="41"/>
      <c r="M268" s="41"/>
    </row>
    <row r="269" spans="1:13" s="19" customFormat="1" ht="15">
      <c r="A269" s="40">
        <f t="shared" si="38"/>
        <v>214</v>
      </c>
      <c r="B269" s="40"/>
      <c r="C269" s="44"/>
      <c r="D269" s="44"/>
      <c r="E269" s="45" t="s">
        <v>581</v>
      </c>
      <c r="F269" s="45" t="s">
        <v>634</v>
      </c>
      <c r="G269" s="46" t="s">
        <v>87</v>
      </c>
      <c r="H269" s="46" t="s">
        <v>635</v>
      </c>
      <c r="I269" s="47">
        <v>3</v>
      </c>
      <c r="J269" s="47">
        <v>3</v>
      </c>
      <c r="K269" s="59"/>
      <c r="L269" s="41"/>
      <c r="M269" s="41"/>
    </row>
    <row r="270" spans="1:13" s="19" customFormat="1" ht="15">
      <c r="A270" s="40">
        <f t="shared" si="38"/>
        <v>215</v>
      </c>
      <c r="B270" s="40"/>
      <c r="C270" s="44"/>
      <c r="D270" s="44"/>
      <c r="E270" s="45" t="s">
        <v>581</v>
      </c>
      <c r="F270" s="45" t="s">
        <v>636</v>
      </c>
      <c r="G270" s="46" t="s">
        <v>87</v>
      </c>
      <c r="H270" s="46" t="s">
        <v>637</v>
      </c>
      <c r="I270" s="47">
        <v>3</v>
      </c>
      <c r="J270" s="47">
        <v>3</v>
      </c>
      <c r="K270" s="59"/>
      <c r="L270" s="41"/>
      <c r="M270" s="41"/>
    </row>
    <row r="271" spans="1:13" s="19" customFormat="1" ht="15">
      <c r="A271" s="40"/>
      <c r="B271" s="40"/>
      <c r="C271" s="40"/>
      <c r="D271" s="40"/>
      <c r="E271" s="40"/>
      <c r="F271" s="40"/>
      <c r="G271" s="46"/>
      <c r="H271" s="40"/>
      <c r="I271" s="59">
        <f>SUM(I265:I270)</f>
        <v>136</v>
      </c>
      <c r="J271" s="59">
        <f>SUM(J265:J270)</f>
        <v>3746</v>
      </c>
      <c r="K271" s="59">
        <v>3746</v>
      </c>
      <c r="L271" s="41">
        <v>2.33</v>
      </c>
      <c r="M271" s="41">
        <f>K271*L271</f>
        <v>8728.18</v>
      </c>
    </row>
    <row r="272" spans="1:13" s="19" customFormat="1" ht="30">
      <c r="A272" s="40">
        <v>216</v>
      </c>
      <c r="B272" s="40">
        <v>49</v>
      </c>
      <c r="C272" s="44" t="s">
        <v>638</v>
      </c>
      <c r="D272" s="44" t="s">
        <v>30</v>
      </c>
      <c r="E272" s="45" t="s">
        <v>581</v>
      </c>
      <c r="F272" s="45" t="s">
        <v>639</v>
      </c>
      <c r="G272" s="46" t="s">
        <v>640</v>
      </c>
      <c r="H272" s="46" t="s">
        <v>1025</v>
      </c>
      <c r="I272" s="47">
        <v>35</v>
      </c>
      <c r="J272" s="47">
        <v>418</v>
      </c>
      <c r="K272" s="59"/>
      <c r="L272" s="41"/>
      <c r="M272" s="41"/>
    </row>
    <row r="273" spans="1:13" s="19" customFormat="1" ht="15">
      <c r="A273" s="40">
        <f>A272+1</f>
        <v>217</v>
      </c>
      <c r="B273" s="40"/>
      <c r="C273" s="44"/>
      <c r="D273" s="44"/>
      <c r="E273" s="45" t="s">
        <v>581</v>
      </c>
      <c r="F273" s="45" t="s">
        <v>641</v>
      </c>
      <c r="G273" s="46" t="s">
        <v>69</v>
      </c>
      <c r="H273" s="46" t="s">
        <v>642</v>
      </c>
      <c r="I273" s="47">
        <v>51</v>
      </c>
      <c r="J273" s="47">
        <v>869</v>
      </c>
      <c r="K273" s="59"/>
      <c r="L273" s="41"/>
      <c r="M273" s="41"/>
    </row>
    <row r="274" spans="1:13" s="19" customFormat="1" ht="15">
      <c r="A274" s="40">
        <f t="shared" ref="A274:A278" si="39">A273+1</f>
        <v>218</v>
      </c>
      <c r="B274" s="40"/>
      <c r="C274" s="44"/>
      <c r="D274" s="44"/>
      <c r="E274" s="45" t="s">
        <v>581</v>
      </c>
      <c r="F274" s="45" t="s">
        <v>643</v>
      </c>
      <c r="G274" s="46" t="s">
        <v>644</v>
      </c>
      <c r="H274" s="46" t="s">
        <v>645</v>
      </c>
      <c r="I274" s="47">
        <v>14</v>
      </c>
      <c r="J274" s="47">
        <v>357</v>
      </c>
      <c r="K274" s="59"/>
      <c r="L274" s="41"/>
      <c r="M274" s="41"/>
    </row>
    <row r="275" spans="1:13" s="19" customFormat="1" ht="15">
      <c r="A275" s="40">
        <f t="shared" si="39"/>
        <v>219</v>
      </c>
      <c r="B275" s="40"/>
      <c r="C275" s="44"/>
      <c r="D275" s="44"/>
      <c r="E275" s="45" t="s">
        <v>581</v>
      </c>
      <c r="F275" s="45" t="s">
        <v>646</v>
      </c>
      <c r="G275" s="46" t="s">
        <v>647</v>
      </c>
      <c r="H275" s="46" t="s">
        <v>648</v>
      </c>
      <c r="I275" s="47">
        <v>30</v>
      </c>
      <c r="J275" s="47">
        <v>397</v>
      </c>
      <c r="K275" s="59"/>
      <c r="L275" s="41"/>
      <c r="M275" s="41"/>
    </row>
    <row r="276" spans="1:13" s="19" customFormat="1" ht="30">
      <c r="A276" s="40">
        <f t="shared" si="39"/>
        <v>220</v>
      </c>
      <c r="B276" s="40"/>
      <c r="C276" s="44"/>
      <c r="D276" s="44"/>
      <c r="E276" s="45" t="s">
        <v>581</v>
      </c>
      <c r="F276" s="45" t="s">
        <v>649</v>
      </c>
      <c r="G276" s="46" t="s">
        <v>65</v>
      </c>
      <c r="H276" s="46" t="s">
        <v>650</v>
      </c>
      <c r="I276" s="47">
        <v>4</v>
      </c>
      <c r="J276" s="47">
        <v>14</v>
      </c>
      <c r="K276" s="59"/>
      <c r="L276" s="41"/>
      <c r="M276" s="41"/>
    </row>
    <row r="277" spans="1:13" s="19" customFormat="1" ht="15">
      <c r="A277" s="40">
        <f t="shared" si="39"/>
        <v>221</v>
      </c>
      <c r="B277" s="40"/>
      <c r="C277" s="44"/>
      <c r="D277" s="44"/>
      <c r="E277" s="45" t="s">
        <v>581</v>
      </c>
      <c r="F277" s="45" t="s">
        <v>651</v>
      </c>
      <c r="G277" s="46" t="s">
        <v>647</v>
      </c>
      <c r="H277" s="46" t="s">
        <v>652</v>
      </c>
      <c r="I277" s="47">
        <v>2</v>
      </c>
      <c r="J277" s="47">
        <v>2</v>
      </c>
      <c r="K277" s="59"/>
      <c r="L277" s="41"/>
      <c r="M277" s="41"/>
    </row>
    <row r="278" spans="1:13" s="19" customFormat="1" ht="15">
      <c r="A278" s="40">
        <f t="shared" si="39"/>
        <v>222</v>
      </c>
      <c r="B278" s="40"/>
      <c r="C278" s="44"/>
      <c r="D278" s="44"/>
      <c r="E278" s="45" t="s">
        <v>581</v>
      </c>
      <c r="F278" s="45" t="s">
        <v>653</v>
      </c>
      <c r="G278" s="46" t="s">
        <v>644</v>
      </c>
      <c r="H278" s="46" t="s">
        <v>654</v>
      </c>
      <c r="I278" s="47">
        <v>2</v>
      </c>
      <c r="J278" s="47">
        <v>2</v>
      </c>
      <c r="K278" s="59"/>
      <c r="L278" s="41"/>
      <c r="M278" s="41"/>
    </row>
    <row r="279" spans="1:13" s="19" customFormat="1" ht="15">
      <c r="A279" s="40"/>
      <c r="B279" s="40"/>
      <c r="C279" s="40"/>
      <c r="D279" s="40"/>
      <c r="E279" s="40"/>
      <c r="F279" s="40"/>
      <c r="G279" s="46"/>
      <c r="H279" s="40"/>
      <c r="I279" s="59">
        <f>SUM(I272:I278)</f>
        <v>138</v>
      </c>
      <c r="J279" s="59">
        <f>SUM(J272:J278)</f>
        <v>2059</v>
      </c>
      <c r="K279" s="59">
        <v>2500</v>
      </c>
      <c r="L279" s="41">
        <v>2.33</v>
      </c>
      <c r="M279" s="41">
        <f>K279*L279</f>
        <v>5825</v>
      </c>
    </row>
    <row r="280" spans="1:13" s="19" customFormat="1" ht="15">
      <c r="A280" s="40">
        <v>223</v>
      </c>
      <c r="B280" s="40">
        <v>50</v>
      </c>
      <c r="C280" s="44" t="s">
        <v>655</v>
      </c>
      <c r="D280" s="43" t="s">
        <v>72</v>
      </c>
      <c r="E280" s="45" t="s">
        <v>581</v>
      </c>
      <c r="F280" s="45" t="s">
        <v>656</v>
      </c>
      <c r="G280" s="46" t="s">
        <v>657</v>
      </c>
      <c r="H280" s="46" t="s">
        <v>658</v>
      </c>
      <c r="I280" s="47">
        <v>1</v>
      </c>
      <c r="J280" s="47">
        <v>9</v>
      </c>
      <c r="K280" s="59"/>
      <c r="L280" s="41"/>
      <c r="M280" s="41"/>
    </row>
    <row r="281" spans="1:13" s="19" customFormat="1" ht="15">
      <c r="A281" s="40">
        <f>A280+1</f>
        <v>224</v>
      </c>
      <c r="B281" s="40"/>
      <c r="C281" s="44"/>
      <c r="D281" s="44"/>
      <c r="E281" s="45" t="s">
        <v>581</v>
      </c>
      <c r="F281" s="45" t="s">
        <v>659</v>
      </c>
      <c r="G281" s="46" t="s">
        <v>657</v>
      </c>
      <c r="H281" s="46" t="s">
        <v>660</v>
      </c>
      <c r="I281" s="47">
        <v>17</v>
      </c>
      <c r="J281" s="47">
        <v>307</v>
      </c>
      <c r="K281" s="59"/>
      <c r="L281" s="41"/>
      <c r="M281" s="41"/>
    </row>
    <row r="282" spans="1:13" s="19" customFormat="1" ht="15">
      <c r="A282" s="40">
        <f t="shared" ref="A282:A293" si="40">A281+1</f>
        <v>225</v>
      </c>
      <c r="B282" s="40"/>
      <c r="C282" s="44"/>
      <c r="D282" s="44"/>
      <c r="E282" s="45" t="s">
        <v>581</v>
      </c>
      <c r="F282" s="45" t="s">
        <v>661</v>
      </c>
      <c r="G282" s="46" t="s">
        <v>657</v>
      </c>
      <c r="H282" s="46" t="s">
        <v>662</v>
      </c>
      <c r="I282" s="47">
        <v>46</v>
      </c>
      <c r="J282" s="47">
        <v>256</v>
      </c>
      <c r="K282" s="59"/>
      <c r="L282" s="41"/>
      <c r="M282" s="41"/>
    </row>
    <row r="283" spans="1:13" s="19" customFormat="1" ht="15">
      <c r="A283" s="40">
        <f t="shared" si="40"/>
        <v>226</v>
      </c>
      <c r="B283" s="40"/>
      <c r="C283" s="44"/>
      <c r="D283" s="44"/>
      <c r="E283" s="45" t="s">
        <v>581</v>
      </c>
      <c r="F283" s="45" t="s">
        <v>663</v>
      </c>
      <c r="G283" s="46" t="s">
        <v>657</v>
      </c>
      <c r="H283" s="46" t="s">
        <v>664</v>
      </c>
      <c r="I283" s="47">
        <v>5</v>
      </c>
      <c r="J283" s="47">
        <v>45</v>
      </c>
      <c r="K283" s="59"/>
      <c r="L283" s="41"/>
      <c r="M283" s="41"/>
    </row>
    <row r="284" spans="1:13" s="19" customFormat="1" ht="15">
      <c r="A284" s="40">
        <f t="shared" si="40"/>
        <v>227</v>
      </c>
      <c r="B284" s="40"/>
      <c r="C284" s="44"/>
      <c r="D284" s="44"/>
      <c r="E284" s="45" t="s">
        <v>581</v>
      </c>
      <c r="F284" s="45" t="s">
        <v>665</v>
      </c>
      <c r="G284" s="46" t="s">
        <v>657</v>
      </c>
      <c r="H284" s="46" t="s">
        <v>666</v>
      </c>
      <c r="I284" s="47">
        <v>12</v>
      </c>
      <c r="J284" s="47">
        <v>41</v>
      </c>
      <c r="K284" s="59"/>
      <c r="L284" s="41"/>
      <c r="M284" s="41"/>
    </row>
    <row r="285" spans="1:13" s="19" customFormat="1" ht="15">
      <c r="A285" s="40">
        <f t="shared" si="40"/>
        <v>228</v>
      </c>
      <c r="B285" s="40"/>
      <c r="C285" s="44"/>
      <c r="D285" s="44"/>
      <c r="E285" s="45" t="s">
        <v>581</v>
      </c>
      <c r="F285" s="45" t="s">
        <v>667</v>
      </c>
      <c r="G285" s="46" t="s">
        <v>657</v>
      </c>
      <c r="H285" s="46" t="s">
        <v>668</v>
      </c>
      <c r="I285" s="47">
        <v>10</v>
      </c>
      <c r="J285" s="47">
        <v>111</v>
      </c>
      <c r="K285" s="59"/>
      <c r="L285" s="41"/>
      <c r="M285" s="41"/>
    </row>
    <row r="286" spans="1:13" s="19" customFormat="1" ht="15">
      <c r="A286" s="40">
        <f t="shared" si="40"/>
        <v>229</v>
      </c>
      <c r="B286" s="40"/>
      <c r="C286" s="44"/>
      <c r="D286" s="44"/>
      <c r="E286" s="45" t="s">
        <v>581</v>
      </c>
      <c r="F286" s="45" t="s">
        <v>669</v>
      </c>
      <c r="G286" s="46" t="s">
        <v>73</v>
      </c>
      <c r="H286" s="46" t="s">
        <v>670</v>
      </c>
      <c r="I286" s="47">
        <v>1</v>
      </c>
      <c r="J286" s="47">
        <v>5</v>
      </c>
      <c r="K286" s="59"/>
      <c r="L286" s="41"/>
      <c r="M286" s="41"/>
    </row>
    <row r="287" spans="1:13" s="19" customFormat="1" ht="15">
      <c r="A287" s="40">
        <f t="shared" si="40"/>
        <v>230</v>
      </c>
      <c r="B287" s="40"/>
      <c r="C287" s="44"/>
      <c r="D287" s="44"/>
      <c r="E287" s="45" t="s">
        <v>581</v>
      </c>
      <c r="F287" s="45" t="s">
        <v>671</v>
      </c>
      <c r="G287" s="46" t="s">
        <v>657</v>
      </c>
      <c r="H287" s="46" t="s">
        <v>672</v>
      </c>
      <c r="I287" s="47">
        <v>1</v>
      </c>
      <c r="J287" s="47">
        <v>1</v>
      </c>
      <c r="K287" s="59"/>
      <c r="L287" s="41"/>
      <c r="M287" s="41"/>
    </row>
    <row r="288" spans="1:13" s="19" customFormat="1" ht="15">
      <c r="A288" s="40">
        <f t="shared" si="40"/>
        <v>231</v>
      </c>
      <c r="B288" s="40"/>
      <c r="C288" s="44"/>
      <c r="D288" s="44"/>
      <c r="E288" s="45" t="s">
        <v>581</v>
      </c>
      <c r="F288" s="45" t="s">
        <v>673</v>
      </c>
      <c r="G288" s="46" t="s">
        <v>657</v>
      </c>
      <c r="H288" s="46" t="s">
        <v>674</v>
      </c>
      <c r="I288" s="47">
        <v>1</v>
      </c>
      <c r="J288" s="47">
        <v>5</v>
      </c>
      <c r="K288" s="59"/>
      <c r="L288" s="41"/>
      <c r="M288" s="41"/>
    </row>
    <row r="289" spans="1:13" s="19" customFormat="1" ht="15">
      <c r="A289" s="40">
        <f t="shared" si="40"/>
        <v>232</v>
      </c>
      <c r="B289" s="40"/>
      <c r="C289" s="44"/>
      <c r="D289" s="44"/>
      <c r="E289" s="45" t="s">
        <v>581</v>
      </c>
      <c r="F289" s="45" t="s">
        <v>675</v>
      </c>
      <c r="G289" s="46" t="s">
        <v>657</v>
      </c>
      <c r="H289" s="46" t="s">
        <v>676</v>
      </c>
      <c r="I289" s="47">
        <v>1</v>
      </c>
      <c r="J289" s="47">
        <v>5</v>
      </c>
      <c r="K289" s="59"/>
      <c r="L289" s="41"/>
      <c r="M289" s="41"/>
    </row>
    <row r="290" spans="1:13" s="19" customFormat="1" ht="15">
      <c r="A290" s="40">
        <f t="shared" si="40"/>
        <v>233</v>
      </c>
      <c r="B290" s="40"/>
      <c r="C290" s="44"/>
      <c r="D290" s="44"/>
      <c r="E290" s="45" t="s">
        <v>581</v>
      </c>
      <c r="F290" s="45" t="s">
        <v>677</v>
      </c>
      <c r="G290" s="46" t="s">
        <v>657</v>
      </c>
      <c r="H290" s="46" t="s">
        <v>678</v>
      </c>
      <c r="I290" s="47">
        <v>1</v>
      </c>
      <c r="J290" s="47">
        <v>10</v>
      </c>
      <c r="K290" s="59"/>
      <c r="L290" s="41"/>
      <c r="M290" s="41"/>
    </row>
    <row r="291" spans="1:13" s="19" customFormat="1" ht="15">
      <c r="A291" s="40">
        <f t="shared" si="40"/>
        <v>234</v>
      </c>
      <c r="B291" s="40"/>
      <c r="C291" s="44"/>
      <c r="D291" s="44"/>
      <c r="E291" s="45" t="s">
        <v>581</v>
      </c>
      <c r="F291" s="45" t="s">
        <v>679</v>
      </c>
      <c r="G291" s="46" t="s">
        <v>680</v>
      </c>
      <c r="H291" s="46" t="s">
        <v>681</v>
      </c>
      <c r="I291" s="47">
        <v>1</v>
      </c>
      <c r="J291" s="47">
        <v>1</v>
      </c>
      <c r="K291" s="59"/>
      <c r="L291" s="41"/>
      <c r="M291" s="41"/>
    </row>
    <row r="292" spans="1:13" s="19" customFormat="1" ht="15">
      <c r="A292" s="40">
        <f t="shared" si="40"/>
        <v>235</v>
      </c>
      <c r="B292" s="40"/>
      <c r="C292" s="44"/>
      <c r="D292" s="44"/>
      <c r="E292" s="45" t="s">
        <v>581</v>
      </c>
      <c r="F292" s="45" t="s">
        <v>682</v>
      </c>
      <c r="G292" s="46" t="s">
        <v>93</v>
      </c>
      <c r="H292" s="46" t="s">
        <v>683</v>
      </c>
      <c r="I292" s="47">
        <v>1</v>
      </c>
      <c r="J292" s="47">
        <v>1</v>
      </c>
      <c r="K292" s="59"/>
      <c r="L292" s="41"/>
      <c r="M292" s="41"/>
    </row>
    <row r="293" spans="1:13" s="19" customFormat="1" ht="15">
      <c r="A293" s="40">
        <f t="shared" si="40"/>
        <v>236</v>
      </c>
      <c r="B293" s="40"/>
      <c r="C293" s="44"/>
      <c r="D293" s="44"/>
      <c r="E293" s="45" t="s">
        <v>581</v>
      </c>
      <c r="F293" s="45" t="s">
        <v>684</v>
      </c>
      <c r="G293" s="46" t="s">
        <v>93</v>
      </c>
      <c r="H293" s="46" t="s">
        <v>685</v>
      </c>
      <c r="I293" s="47">
        <v>1</v>
      </c>
      <c r="J293" s="47">
        <v>1</v>
      </c>
      <c r="K293" s="59"/>
      <c r="L293" s="41"/>
      <c r="M293" s="41"/>
    </row>
    <row r="294" spans="1:13" s="19" customFormat="1" ht="15">
      <c r="A294" s="40"/>
      <c r="B294" s="40"/>
      <c r="C294" s="40"/>
      <c r="D294" s="40"/>
      <c r="E294" s="40"/>
      <c r="F294" s="40"/>
      <c r="G294" s="46"/>
      <c r="H294" s="40"/>
      <c r="I294" s="59">
        <f>SUM(I280:I293)</f>
        <v>99</v>
      </c>
      <c r="J294" s="59">
        <f>SUM(J280:J293)</f>
        <v>798</v>
      </c>
      <c r="K294" s="59">
        <v>798</v>
      </c>
      <c r="L294" s="41">
        <v>4.5</v>
      </c>
      <c r="M294" s="41">
        <f>K294*L294</f>
        <v>3591</v>
      </c>
    </row>
    <row r="295" spans="1:13" s="19" customFormat="1" ht="15">
      <c r="A295" s="40">
        <v>237</v>
      </c>
      <c r="B295" s="40">
        <v>51</v>
      </c>
      <c r="C295" s="44" t="s">
        <v>686</v>
      </c>
      <c r="D295" s="43" t="s">
        <v>72</v>
      </c>
      <c r="E295" s="45" t="s">
        <v>581</v>
      </c>
      <c r="F295" s="45" t="s">
        <v>687</v>
      </c>
      <c r="G295" s="46" t="s">
        <v>92</v>
      </c>
      <c r="H295" s="46" t="s">
        <v>688</v>
      </c>
      <c r="I295" s="47">
        <v>3</v>
      </c>
      <c r="J295" s="47">
        <v>400</v>
      </c>
      <c r="K295" s="59"/>
      <c r="L295" s="41"/>
      <c r="M295" s="41"/>
    </row>
    <row r="296" spans="1:13" s="19" customFormat="1" ht="15">
      <c r="A296" s="40">
        <f>A295+1</f>
        <v>238</v>
      </c>
      <c r="B296" s="40"/>
      <c r="C296" s="44"/>
      <c r="D296" s="44"/>
      <c r="E296" s="45" t="s">
        <v>581</v>
      </c>
      <c r="F296" s="45" t="s">
        <v>689</v>
      </c>
      <c r="G296" s="46" t="s">
        <v>92</v>
      </c>
      <c r="H296" s="46" t="s">
        <v>690</v>
      </c>
      <c r="I296" s="47">
        <v>5</v>
      </c>
      <c r="J296" s="47">
        <v>18</v>
      </c>
      <c r="K296" s="59"/>
      <c r="L296" s="41"/>
      <c r="M296" s="41"/>
    </row>
    <row r="297" spans="1:13" s="19" customFormat="1" ht="15">
      <c r="A297" s="40">
        <f t="shared" ref="A297:A311" si="41">A296+1</f>
        <v>239</v>
      </c>
      <c r="B297" s="40"/>
      <c r="C297" s="44"/>
      <c r="D297" s="44"/>
      <c r="E297" s="45" t="s">
        <v>581</v>
      </c>
      <c r="F297" s="45" t="s">
        <v>691</v>
      </c>
      <c r="G297" s="46" t="s">
        <v>92</v>
      </c>
      <c r="H297" s="46" t="s">
        <v>692</v>
      </c>
      <c r="I297" s="47">
        <v>7</v>
      </c>
      <c r="J297" s="47">
        <v>39</v>
      </c>
      <c r="K297" s="59"/>
      <c r="L297" s="41"/>
      <c r="M297" s="41"/>
    </row>
    <row r="298" spans="1:13" s="19" customFormat="1" ht="15">
      <c r="A298" s="40">
        <f t="shared" si="41"/>
        <v>240</v>
      </c>
      <c r="B298" s="40"/>
      <c r="C298" s="44"/>
      <c r="D298" s="44"/>
      <c r="E298" s="45" t="s">
        <v>581</v>
      </c>
      <c r="F298" s="45" t="s">
        <v>693</v>
      </c>
      <c r="G298" s="46" t="s">
        <v>92</v>
      </c>
      <c r="H298" s="46" t="s">
        <v>694</v>
      </c>
      <c r="I298" s="47">
        <v>12</v>
      </c>
      <c r="J298" s="47">
        <v>59</v>
      </c>
      <c r="K298" s="59"/>
      <c r="L298" s="41"/>
      <c r="M298" s="41"/>
    </row>
    <row r="299" spans="1:13" s="19" customFormat="1" ht="15">
      <c r="A299" s="40">
        <f t="shared" si="41"/>
        <v>241</v>
      </c>
      <c r="B299" s="40"/>
      <c r="C299" s="44"/>
      <c r="D299" s="44"/>
      <c r="E299" s="45" t="s">
        <v>581</v>
      </c>
      <c r="F299" s="45" t="s">
        <v>695</v>
      </c>
      <c r="G299" s="46" t="s">
        <v>92</v>
      </c>
      <c r="H299" s="46" t="s">
        <v>696</v>
      </c>
      <c r="I299" s="47">
        <v>60</v>
      </c>
      <c r="J299" s="47">
        <v>2460</v>
      </c>
      <c r="K299" s="59"/>
      <c r="L299" s="41"/>
      <c r="M299" s="41"/>
    </row>
    <row r="300" spans="1:13" s="19" customFormat="1" ht="15">
      <c r="A300" s="40">
        <f t="shared" si="41"/>
        <v>242</v>
      </c>
      <c r="B300" s="40"/>
      <c r="C300" s="44"/>
      <c r="D300" s="44"/>
      <c r="E300" s="45" t="s">
        <v>581</v>
      </c>
      <c r="F300" s="45" t="s">
        <v>697</v>
      </c>
      <c r="G300" s="46" t="s">
        <v>92</v>
      </c>
      <c r="H300" s="46" t="s">
        <v>698</v>
      </c>
      <c r="I300" s="47">
        <v>28</v>
      </c>
      <c r="J300" s="47">
        <v>478</v>
      </c>
      <c r="K300" s="59"/>
      <c r="L300" s="41"/>
      <c r="M300" s="41"/>
    </row>
    <row r="301" spans="1:13" s="19" customFormat="1" ht="15">
      <c r="A301" s="40">
        <f t="shared" si="41"/>
        <v>243</v>
      </c>
      <c r="B301" s="40"/>
      <c r="C301" s="44"/>
      <c r="D301" s="44"/>
      <c r="E301" s="45" t="s">
        <v>581</v>
      </c>
      <c r="F301" s="45" t="s">
        <v>699</v>
      </c>
      <c r="G301" s="46" t="s">
        <v>92</v>
      </c>
      <c r="H301" s="46" t="s">
        <v>700</v>
      </c>
      <c r="I301" s="47">
        <v>28</v>
      </c>
      <c r="J301" s="47">
        <v>520</v>
      </c>
      <c r="K301" s="59"/>
      <c r="L301" s="41"/>
      <c r="M301" s="41"/>
    </row>
    <row r="302" spans="1:13" s="19" customFormat="1" ht="15">
      <c r="A302" s="40">
        <f t="shared" si="41"/>
        <v>244</v>
      </c>
      <c r="B302" s="40"/>
      <c r="C302" s="44"/>
      <c r="D302" s="44"/>
      <c r="E302" s="45" t="s">
        <v>581</v>
      </c>
      <c r="F302" s="45" t="s">
        <v>701</v>
      </c>
      <c r="G302" s="46" t="s">
        <v>92</v>
      </c>
      <c r="H302" s="46" t="s">
        <v>702</v>
      </c>
      <c r="I302" s="47">
        <v>24</v>
      </c>
      <c r="J302" s="47">
        <v>420</v>
      </c>
      <c r="K302" s="59"/>
      <c r="L302" s="41"/>
      <c r="M302" s="41"/>
    </row>
    <row r="303" spans="1:13" s="19" customFormat="1" ht="15">
      <c r="A303" s="40">
        <f t="shared" si="41"/>
        <v>245</v>
      </c>
      <c r="B303" s="40"/>
      <c r="C303" s="44"/>
      <c r="D303" s="44"/>
      <c r="E303" s="45" t="s">
        <v>581</v>
      </c>
      <c r="F303" s="45" t="s">
        <v>703</v>
      </c>
      <c r="G303" s="46" t="s">
        <v>92</v>
      </c>
      <c r="H303" s="46" t="s">
        <v>704</v>
      </c>
      <c r="I303" s="47">
        <v>33</v>
      </c>
      <c r="J303" s="47">
        <v>166</v>
      </c>
      <c r="K303" s="59"/>
      <c r="L303" s="41"/>
      <c r="M303" s="41"/>
    </row>
    <row r="304" spans="1:13" s="19" customFormat="1" ht="15">
      <c r="A304" s="40">
        <f t="shared" si="41"/>
        <v>246</v>
      </c>
      <c r="B304" s="40"/>
      <c r="C304" s="44"/>
      <c r="D304" s="44"/>
      <c r="E304" s="45" t="s">
        <v>581</v>
      </c>
      <c r="F304" s="45" t="s">
        <v>705</v>
      </c>
      <c r="G304" s="46" t="s">
        <v>92</v>
      </c>
      <c r="H304" s="46" t="s">
        <v>706</v>
      </c>
      <c r="I304" s="47">
        <v>48</v>
      </c>
      <c r="J304" s="47">
        <v>668</v>
      </c>
      <c r="K304" s="59"/>
      <c r="L304" s="41"/>
      <c r="M304" s="41"/>
    </row>
    <row r="305" spans="1:13" s="19" customFormat="1" ht="15">
      <c r="A305" s="40">
        <f t="shared" si="41"/>
        <v>247</v>
      </c>
      <c r="B305" s="40"/>
      <c r="C305" s="44"/>
      <c r="D305" s="44"/>
      <c r="E305" s="45" t="s">
        <v>581</v>
      </c>
      <c r="F305" s="45" t="s">
        <v>707</v>
      </c>
      <c r="G305" s="46" t="s">
        <v>92</v>
      </c>
      <c r="H305" s="46" t="s">
        <v>708</v>
      </c>
      <c r="I305" s="47">
        <v>9</v>
      </c>
      <c r="J305" s="47">
        <v>54</v>
      </c>
      <c r="K305" s="59"/>
      <c r="L305" s="41"/>
      <c r="M305" s="41"/>
    </row>
    <row r="306" spans="1:13" s="19" customFormat="1" ht="15">
      <c r="A306" s="40">
        <f t="shared" si="41"/>
        <v>248</v>
      </c>
      <c r="B306" s="40"/>
      <c r="C306" s="44"/>
      <c r="D306" s="44"/>
      <c r="E306" s="45" t="s">
        <v>581</v>
      </c>
      <c r="F306" s="45" t="s">
        <v>709</v>
      </c>
      <c r="G306" s="49" t="s">
        <v>91</v>
      </c>
      <c r="H306" s="46" t="s">
        <v>710</v>
      </c>
      <c r="I306" s="47">
        <v>1</v>
      </c>
      <c r="J306" s="47">
        <v>1</v>
      </c>
      <c r="K306" s="59"/>
      <c r="L306" s="41"/>
      <c r="M306" s="41"/>
    </row>
    <row r="307" spans="1:13" s="19" customFormat="1" ht="15">
      <c r="A307" s="40">
        <f t="shared" si="41"/>
        <v>249</v>
      </c>
      <c r="B307" s="40"/>
      <c r="C307" s="44"/>
      <c r="D307" s="44"/>
      <c r="E307" s="45" t="s">
        <v>581</v>
      </c>
      <c r="F307" s="45" t="s">
        <v>711</v>
      </c>
      <c r="G307" s="49" t="s">
        <v>91</v>
      </c>
      <c r="H307" s="46" t="s">
        <v>712</v>
      </c>
      <c r="I307" s="47">
        <v>10</v>
      </c>
      <c r="J307" s="47">
        <v>292</v>
      </c>
      <c r="K307" s="59"/>
      <c r="L307" s="41"/>
      <c r="M307" s="41"/>
    </row>
    <row r="308" spans="1:13" s="19" customFormat="1" ht="15">
      <c r="A308" s="40">
        <f t="shared" si="41"/>
        <v>250</v>
      </c>
      <c r="B308" s="40"/>
      <c r="C308" s="44"/>
      <c r="D308" s="44"/>
      <c r="E308" s="45" t="s">
        <v>581</v>
      </c>
      <c r="F308" s="45" t="s">
        <v>713</v>
      </c>
      <c r="G308" s="49" t="s">
        <v>91</v>
      </c>
      <c r="H308" s="46" t="s">
        <v>714</v>
      </c>
      <c r="I308" s="47">
        <v>5</v>
      </c>
      <c r="J308" s="47">
        <v>134</v>
      </c>
      <c r="K308" s="59"/>
      <c r="L308" s="41"/>
      <c r="M308" s="41"/>
    </row>
    <row r="309" spans="1:13" s="19" customFormat="1" ht="15">
      <c r="A309" s="40">
        <f t="shared" si="41"/>
        <v>251</v>
      </c>
      <c r="B309" s="40"/>
      <c r="C309" s="44"/>
      <c r="D309" s="44"/>
      <c r="E309" s="45" t="s">
        <v>581</v>
      </c>
      <c r="F309" s="45" t="s">
        <v>715</v>
      </c>
      <c r="G309" s="46" t="s">
        <v>75</v>
      </c>
      <c r="H309" s="46" t="s">
        <v>716</v>
      </c>
      <c r="I309" s="47">
        <v>30</v>
      </c>
      <c r="J309" s="47">
        <v>1230</v>
      </c>
      <c r="K309" s="59"/>
      <c r="L309" s="41"/>
      <c r="M309" s="41"/>
    </row>
    <row r="310" spans="1:13" s="19" customFormat="1" ht="15">
      <c r="A310" s="40">
        <f t="shared" si="41"/>
        <v>252</v>
      </c>
      <c r="B310" s="40"/>
      <c r="C310" s="44"/>
      <c r="D310" s="44"/>
      <c r="E310" s="45" t="s">
        <v>581</v>
      </c>
      <c r="F310" s="45" t="s">
        <v>717</v>
      </c>
      <c r="G310" s="46" t="s">
        <v>75</v>
      </c>
      <c r="H310" s="46" t="s">
        <v>718</v>
      </c>
      <c r="I310" s="47">
        <v>29</v>
      </c>
      <c r="J310" s="47">
        <v>160</v>
      </c>
      <c r="K310" s="59"/>
      <c r="L310" s="41"/>
      <c r="M310" s="41"/>
    </row>
    <row r="311" spans="1:13" s="19" customFormat="1" ht="15">
      <c r="A311" s="40">
        <f t="shared" si="41"/>
        <v>253</v>
      </c>
      <c r="B311" s="40"/>
      <c r="C311" s="44"/>
      <c r="D311" s="44"/>
      <c r="E311" s="45" t="s">
        <v>581</v>
      </c>
      <c r="F311" s="45" t="s">
        <v>719</v>
      </c>
      <c r="G311" s="46" t="s">
        <v>75</v>
      </c>
      <c r="H311" s="46" t="s">
        <v>720</v>
      </c>
      <c r="I311" s="47">
        <v>1</v>
      </c>
      <c r="J311" s="47">
        <v>1</v>
      </c>
      <c r="K311" s="59"/>
      <c r="L311" s="41"/>
      <c r="M311" s="41"/>
    </row>
    <row r="312" spans="1:13" s="19" customFormat="1" ht="15">
      <c r="A312" s="40"/>
      <c r="B312" s="40"/>
      <c r="C312" s="40"/>
      <c r="D312" s="40"/>
      <c r="E312" s="40"/>
      <c r="F312" s="40"/>
      <c r="G312" s="46"/>
      <c r="H312" s="40"/>
      <c r="I312" s="59">
        <f>SUM(I295:I311)</f>
        <v>333</v>
      </c>
      <c r="J312" s="59">
        <f>SUM(J295:J311)</f>
        <v>7100</v>
      </c>
      <c r="K312" s="59">
        <v>7100</v>
      </c>
      <c r="L312" s="41">
        <v>4.5</v>
      </c>
      <c r="M312" s="41">
        <f>K312*L312</f>
        <v>31950</v>
      </c>
    </row>
    <row r="313" spans="1:13" s="19" customFormat="1" ht="15">
      <c r="A313" s="40">
        <v>254</v>
      </c>
      <c r="B313" s="40">
        <v>52</v>
      </c>
      <c r="C313" s="44">
        <v>8048076</v>
      </c>
      <c r="D313" s="44" t="s">
        <v>30</v>
      </c>
      <c r="E313" s="45" t="s">
        <v>581</v>
      </c>
      <c r="F313" s="45" t="s">
        <v>721</v>
      </c>
      <c r="G313" s="46" t="s">
        <v>722</v>
      </c>
      <c r="H313" s="46" t="s">
        <v>723</v>
      </c>
      <c r="I313" s="47">
        <v>1</v>
      </c>
      <c r="J313" s="47">
        <v>10</v>
      </c>
      <c r="K313" s="59"/>
      <c r="L313" s="41"/>
      <c r="M313" s="41"/>
    </row>
    <row r="314" spans="1:13" s="19" customFormat="1" ht="15">
      <c r="A314" s="40">
        <f>A313+1</f>
        <v>255</v>
      </c>
      <c r="B314" s="40"/>
      <c r="C314" s="44"/>
      <c r="D314" s="44"/>
      <c r="E314" s="45" t="s">
        <v>581</v>
      </c>
      <c r="F314" s="45" t="s">
        <v>724</v>
      </c>
      <c r="G314" s="46" t="s">
        <v>54</v>
      </c>
      <c r="H314" s="46" t="s">
        <v>725</v>
      </c>
      <c r="I314" s="47">
        <v>21</v>
      </c>
      <c r="J314" s="47">
        <v>217</v>
      </c>
      <c r="K314" s="59"/>
      <c r="L314" s="41"/>
      <c r="M314" s="41"/>
    </row>
    <row r="315" spans="1:13" s="19" customFormat="1" ht="15">
      <c r="A315" s="40">
        <f t="shared" ref="A315:A322" si="42">A314+1</f>
        <v>256</v>
      </c>
      <c r="B315" s="40"/>
      <c r="C315" s="44"/>
      <c r="D315" s="44"/>
      <c r="E315" s="45" t="s">
        <v>581</v>
      </c>
      <c r="F315" s="45" t="s">
        <v>726</v>
      </c>
      <c r="G315" s="46" t="s">
        <v>727</v>
      </c>
      <c r="H315" s="46" t="s">
        <v>728</v>
      </c>
      <c r="I315" s="47">
        <v>29</v>
      </c>
      <c r="J315" s="47">
        <v>387</v>
      </c>
      <c r="K315" s="59"/>
      <c r="L315" s="41"/>
      <c r="M315" s="41"/>
    </row>
    <row r="316" spans="1:13" s="19" customFormat="1" ht="15">
      <c r="A316" s="40">
        <f t="shared" si="42"/>
        <v>257</v>
      </c>
      <c r="B316" s="40"/>
      <c r="C316" s="44"/>
      <c r="D316" s="44"/>
      <c r="E316" s="45" t="s">
        <v>581</v>
      </c>
      <c r="F316" s="45" t="s">
        <v>729</v>
      </c>
      <c r="G316" s="46" t="s">
        <v>628</v>
      </c>
      <c r="H316" s="46" t="s">
        <v>730</v>
      </c>
      <c r="I316" s="47">
        <v>58</v>
      </c>
      <c r="J316" s="47">
        <v>830</v>
      </c>
      <c r="K316" s="59"/>
      <c r="L316" s="41"/>
      <c r="M316" s="41"/>
    </row>
    <row r="317" spans="1:13" s="19" customFormat="1" ht="15">
      <c r="A317" s="40">
        <f t="shared" si="42"/>
        <v>258</v>
      </c>
      <c r="B317" s="40"/>
      <c r="C317" s="44"/>
      <c r="D317" s="44"/>
      <c r="E317" s="45" t="s">
        <v>581</v>
      </c>
      <c r="F317" s="45" t="s">
        <v>731</v>
      </c>
      <c r="G317" s="46" t="s">
        <v>628</v>
      </c>
      <c r="H317" s="46" t="s">
        <v>732</v>
      </c>
      <c r="I317" s="47">
        <v>2</v>
      </c>
      <c r="J317" s="47">
        <v>2</v>
      </c>
      <c r="K317" s="59"/>
      <c r="L317" s="41"/>
      <c r="M317" s="41"/>
    </row>
    <row r="318" spans="1:13" s="19" customFormat="1" ht="15">
      <c r="A318" s="40">
        <f t="shared" si="42"/>
        <v>259</v>
      </c>
      <c r="B318" s="40"/>
      <c r="C318" s="44"/>
      <c r="D318" s="44"/>
      <c r="E318" s="45" t="s">
        <v>581</v>
      </c>
      <c r="F318" s="45" t="s">
        <v>733</v>
      </c>
      <c r="G318" s="46" t="s">
        <v>734</v>
      </c>
      <c r="H318" s="46" t="s">
        <v>735</v>
      </c>
      <c r="I318" s="47">
        <v>27</v>
      </c>
      <c r="J318" s="47">
        <v>241</v>
      </c>
      <c r="K318" s="59"/>
      <c r="L318" s="41"/>
      <c r="M318" s="41"/>
    </row>
    <row r="319" spans="1:13" s="19" customFormat="1" ht="15">
      <c r="A319" s="40">
        <f t="shared" si="42"/>
        <v>260</v>
      </c>
      <c r="B319" s="40"/>
      <c r="C319" s="44"/>
      <c r="D319" s="44"/>
      <c r="E319" s="45" t="s">
        <v>581</v>
      </c>
      <c r="F319" s="45" t="s">
        <v>736</v>
      </c>
      <c r="G319" s="46" t="s">
        <v>107</v>
      </c>
      <c r="H319" s="46" t="s">
        <v>737</v>
      </c>
      <c r="I319" s="47">
        <v>4</v>
      </c>
      <c r="J319" s="47">
        <v>19</v>
      </c>
      <c r="K319" s="59"/>
      <c r="L319" s="41"/>
      <c r="M319" s="41"/>
    </row>
    <row r="320" spans="1:13" s="19" customFormat="1" ht="15">
      <c r="A320" s="40">
        <f t="shared" si="42"/>
        <v>261</v>
      </c>
      <c r="B320" s="40"/>
      <c r="C320" s="44"/>
      <c r="D320" s="44"/>
      <c r="E320" s="45" t="s">
        <v>581</v>
      </c>
      <c r="F320" s="45" t="s">
        <v>738</v>
      </c>
      <c r="G320" s="46" t="s">
        <v>739</v>
      </c>
      <c r="H320" s="46" t="s">
        <v>740</v>
      </c>
      <c r="I320" s="47">
        <v>6</v>
      </c>
      <c r="J320" s="47">
        <v>30</v>
      </c>
      <c r="K320" s="59"/>
      <c r="L320" s="41"/>
      <c r="M320" s="41"/>
    </row>
    <row r="321" spans="1:13" s="19" customFormat="1" ht="15">
      <c r="A321" s="40">
        <f t="shared" si="42"/>
        <v>262</v>
      </c>
      <c r="B321" s="40"/>
      <c r="C321" s="44"/>
      <c r="D321" s="44"/>
      <c r="E321" s="45" t="s">
        <v>581</v>
      </c>
      <c r="F321" s="45" t="s">
        <v>741</v>
      </c>
      <c r="G321" s="46" t="s">
        <v>739</v>
      </c>
      <c r="H321" s="46" t="s">
        <v>742</v>
      </c>
      <c r="I321" s="47">
        <v>1</v>
      </c>
      <c r="J321" s="47">
        <v>1</v>
      </c>
      <c r="K321" s="59"/>
      <c r="L321" s="41"/>
      <c r="M321" s="41"/>
    </row>
    <row r="322" spans="1:13" s="19" customFormat="1" ht="15">
      <c r="A322" s="40">
        <f t="shared" si="42"/>
        <v>263</v>
      </c>
      <c r="B322" s="40"/>
      <c r="C322" s="44"/>
      <c r="D322" s="44"/>
      <c r="E322" s="45" t="s">
        <v>581</v>
      </c>
      <c r="F322" s="45" t="s">
        <v>743</v>
      </c>
      <c r="G322" s="46" t="s">
        <v>739</v>
      </c>
      <c r="H322" s="46" t="s">
        <v>744</v>
      </c>
      <c r="I322" s="47">
        <v>1</v>
      </c>
      <c r="J322" s="47">
        <v>1</v>
      </c>
      <c r="K322" s="59"/>
      <c r="L322" s="41"/>
      <c r="M322" s="41"/>
    </row>
    <row r="323" spans="1:13" s="19" customFormat="1" ht="15">
      <c r="A323" s="40"/>
      <c r="B323" s="40"/>
      <c r="C323" s="40"/>
      <c r="D323" s="40"/>
      <c r="E323" s="40"/>
      <c r="F323" s="40"/>
      <c r="G323" s="46"/>
      <c r="H323" s="40"/>
      <c r="I323" s="59">
        <f>SUM(I313:I322)</f>
        <v>150</v>
      </c>
      <c r="J323" s="59">
        <f>SUM(J313:J322)</f>
        <v>1738</v>
      </c>
      <c r="K323" s="59">
        <v>2500</v>
      </c>
      <c r="L323" s="41">
        <v>2.33</v>
      </c>
      <c r="M323" s="41">
        <f>K323*L323</f>
        <v>5825</v>
      </c>
    </row>
    <row r="324" spans="1:13" s="19" customFormat="1" ht="15">
      <c r="A324" s="40">
        <v>264</v>
      </c>
      <c r="B324" s="40">
        <v>53</v>
      </c>
      <c r="C324" s="44" t="s">
        <v>745</v>
      </c>
      <c r="D324" s="44" t="s">
        <v>30</v>
      </c>
      <c r="E324" s="45" t="s">
        <v>581</v>
      </c>
      <c r="F324" s="45" t="s">
        <v>746</v>
      </c>
      <c r="G324" s="46" t="s">
        <v>49</v>
      </c>
      <c r="H324" s="46" t="s">
        <v>747</v>
      </c>
      <c r="I324" s="47">
        <v>3</v>
      </c>
      <c r="J324" s="47">
        <v>39</v>
      </c>
      <c r="K324" s="59"/>
      <c r="L324" s="41"/>
      <c r="M324" s="41"/>
    </row>
    <row r="325" spans="1:13" s="19" customFormat="1" ht="15">
      <c r="A325" s="40">
        <f>A324+1</f>
        <v>265</v>
      </c>
      <c r="B325" s="40"/>
      <c r="C325" s="44"/>
      <c r="D325" s="44"/>
      <c r="E325" s="45" t="s">
        <v>581</v>
      </c>
      <c r="F325" s="45" t="s">
        <v>748</v>
      </c>
      <c r="G325" s="46" t="s">
        <v>749</v>
      </c>
      <c r="H325" s="46" t="s">
        <v>750</v>
      </c>
      <c r="I325" s="47">
        <v>220</v>
      </c>
      <c r="J325" s="47">
        <v>8729</v>
      </c>
      <c r="K325" s="59"/>
      <c r="L325" s="41"/>
      <c r="M325" s="41"/>
    </row>
    <row r="326" spans="1:13" s="19" customFormat="1" ht="15">
      <c r="A326" s="40"/>
      <c r="B326" s="40"/>
      <c r="C326" s="40"/>
      <c r="D326" s="40"/>
      <c r="E326" s="40"/>
      <c r="F326" s="40"/>
      <c r="G326" s="46"/>
      <c r="H326" s="40"/>
      <c r="I326" s="59">
        <f>SUM(I324:I325)</f>
        <v>223</v>
      </c>
      <c r="J326" s="59">
        <f>SUM(J324:J325)</f>
        <v>8768</v>
      </c>
      <c r="K326" s="59">
        <v>8768</v>
      </c>
      <c r="L326" s="41">
        <v>2.33</v>
      </c>
      <c r="M326" s="41">
        <f>K326*L326</f>
        <v>20429.440000000002</v>
      </c>
    </row>
    <row r="327" spans="1:13" s="19" customFormat="1" ht="15">
      <c r="A327" s="40">
        <v>266</v>
      </c>
      <c r="B327" s="40">
        <v>54</v>
      </c>
      <c r="C327" s="44" t="s">
        <v>751</v>
      </c>
      <c r="D327" s="44" t="s">
        <v>30</v>
      </c>
      <c r="E327" s="45" t="s">
        <v>581</v>
      </c>
      <c r="F327" s="45" t="s">
        <v>752</v>
      </c>
      <c r="G327" s="46" t="s">
        <v>79</v>
      </c>
      <c r="H327" s="46" t="s">
        <v>753</v>
      </c>
      <c r="I327" s="47">
        <v>4</v>
      </c>
      <c r="J327" s="47">
        <v>113</v>
      </c>
      <c r="K327" s="59"/>
      <c r="L327" s="41"/>
      <c r="M327" s="41"/>
    </row>
    <row r="328" spans="1:13" s="19" customFormat="1" ht="15">
      <c r="A328" s="40">
        <f>A327+1</f>
        <v>267</v>
      </c>
      <c r="B328" s="40"/>
      <c r="C328" s="44"/>
      <c r="D328" s="44"/>
      <c r="E328" s="45" t="s">
        <v>581</v>
      </c>
      <c r="F328" s="45" t="s">
        <v>754</v>
      </c>
      <c r="G328" s="46" t="s">
        <v>45</v>
      </c>
      <c r="H328" s="46" t="s">
        <v>755</v>
      </c>
      <c r="I328" s="47">
        <v>20</v>
      </c>
      <c r="J328" s="47">
        <v>552</v>
      </c>
      <c r="K328" s="59"/>
      <c r="L328" s="41"/>
      <c r="M328" s="41"/>
    </row>
    <row r="329" spans="1:13" s="19" customFormat="1" ht="15">
      <c r="A329" s="40">
        <f t="shared" ref="A329" si="43">A328+1</f>
        <v>268</v>
      </c>
      <c r="B329" s="40"/>
      <c r="C329" s="44"/>
      <c r="D329" s="44"/>
      <c r="E329" s="45" t="s">
        <v>581</v>
      </c>
      <c r="F329" s="45" t="s">
        <v>756</v>
      </c>
      <c r="G329" s="46" t="s">
        <v>757</v>
      </c>
      <c r="H329" s="46" t="s">
        <v>758</v>
      </c>
      <c r="I329" s="47">
        <v>1</v>
      </c>
      <c r="J329" s="47">
        <v>26</v>
      </c>
      <c r="K329" s="59"/>
      <c r="L329" s="41"/>
      <c r="M329" s="41"/>
    </row>
    <row r="330" spans="1:13" s="19" customFormat="1" ht="15">
      <c r="A330" s="40"/>
      <c r="B330" s="40"/>
      <c r="C330" s="40"/>
      <c r="D330" s="40"/>
      <c r="E330" s="40"/>
      <c r="F330" s="40"/>
      <c r="G330" s="46"/>
      <c r="H330" s="40"/>
      <c r="I330" s="59">
        <f>SUM(I327:I329)</f>
        <v>25</v>
      </c>
      <c r="J330" s="59">
        <f>SUM(J327:J329)</f>
        <v>691</v>
      </c>
      <c r="K330" s="59">
        <v>1500</v>
      </c>
      <c r="L330" s="41">
        <v>2.33</v>
      </c>
      <c r="M330" s="41">
        <f>K330*L330</f>
        <v>3495</v>
      </c>
    </row>
    <row r="331" spans="1:13" s="19" customFormat="1" ht="15">
      <c r="A331" s="40">
        <v>269</v>
      </c>
      <c r="B331" s="40">
        <v>55</v>
      </c>
      <c r="C331" s="44" t="s">
        <v>759</v>
      </c>
      <c r="D331" s="44" t="s">
        <v>30</v>
      </c>
      <c r="E331" s="45" t="s">
        <v>581</v>
      </c>
      <c r="F331" s="45" t="s">
        <v>760</v>
      </c>
      <c r="G331" s="46" t="s">
        <v>586</v>
      </c>
      <c r="H331" s="46" t="s">
        <v>761</v>
      </c>
      <c r="I331" s="47">
        <v>26</v>
      </c>
      <c r="J331" s="47">
        <v>446</v>
      </c>
      <c r="K331" s="59"/>
      <c r="L331" s="41"/>
      <c r="M331" s="41"/>
    </row>
    <row r="332" spans="1:13" s="19" customFormat="1" ht="15">
      <c r="A332" s="40">
        <f>A331+1</f>
        <v>270</v>
      </c>
      <c r="B332" s="40"/>
      <c r="C332" s="44"/>
      <c r="D332" s="44"/>
      <c r="E332" s="45" t="s">
        <v>581</v>
      </c>
      <c r="F332" s="45" t="s">
        <v>762</v>
      </c>
      <c r="G332" s="46" t="s">
        <v>544</v>
      </c>
      <c r="H332" s="46" t="s">
        <v>763</v>
      </c>
      <c r="I332" s="47">
        <v>7</v>
      </c>
      <c r="J332" s="47">
        <v>287</v>
      </c>
      <c r="K332" s="59"/>
      <c r="L332" s="41"/>
      <c r="M332" s="41"/>
    </row>
    <row r="333" spans="1:13" s="19" customFormat="1" ht="15">
      <c r="A333" s="40">
        <f t="shared" ref="A333:A334" si="44">A332+1</f>
        <v>271</v>
      </c>
      <c r="B333" s="40"/>
      <c r="C333" s="44"/>
      <c r="D333" s="44"/>
      <c r="E333" s="45" t="s">
        <v>581</v>
      </c>
      <c r="F333" s="45" t="s">
        <v>764</v>
      </c>
      <c r="G333" s="46" t="s">
        <v>97</v>
      </c>
      <c r="H333" s="46" t="s">
        <v>765</v>
      </c>
      <c r="I333" s="47">
        <v>20</v>
      </c>
      <c r="J333" s="47">
        <v>800</v>
      </c>
      <c r="K333" s="59"/>
      <c r="L333" s="41"/>
      <c r="M333" s="41"/>
    </row>
    <row r="334" spans="1:13" s="19" customFormat="1" ht="15">
      <c r="A334" s="40">
        <f t="shared" si="44"/>
        <v>272</v>
      </c>
      <c r="B334" s="40"/>
      <c r="C334" s="40"/>
      <c r="D334" s="40"/>
      <c r="E334" s="45" t="s">
        <v>455</v>
      </c>
      <c r="F334" s="45" t="s">
        <v>543</v>
      </c>
      <c r="G334" s="46" t="s">
        <v>544</v>
      </c>
      <c r="H334" s="46" t="s">
        <v>545</v>
      </c>
      <c r="I334" s="47">
        <v>2</v>
      </c>
      <c r="J334" s="47">
        <v>10</v>
      </c>
      <c r="K334" s="59"/>
      <c r="L334" s="41"/>
      <c r="M334" s="41"/>
    </row>
    <row r="335" spans="1:13" s="19" customFormat="1" ht="15">
      <c r="A335" s="40"/>
      <c r="B335" s="40"/>
      <c r="C335" s="40"/>
      <c r="D335" s="40"/>
      <c r="E335" s="40"/>
      <c r="F335" s="40"/>
      <c r="G335" s="46"/>
      <c r="H335" s="40"/>
      <c r="I335" s="59">
        <f>SUM(I331:I334)</f>
        <v>55</v>
      </c>
      <c r="J335" s="59">
        <f>SUM(J331:J334)</f>
        <v>1543</v>
      </c>
      <c r="K335" s="59">
        <v>1543</v>
      </c>
      <c r="L335" s="41">
        <v>2.33</v>
      </c>
      <c r="M335" s="41">
        <f>K335*L335</f>
        <v>3595.19</v>
      </c>
    </row>
    <row r="336" spans="1:13" s="19" customFormat="1" ht="15">
      <c r="A336" s="40">
        <v>273</v>
      </c>
      <c r="B336" s="40">
        <v>56</v>
      </c>
      <c r="C336" s="44" t="s">
        <v>766</v>
      </c>
      <c r="D336" s="44" t="s">
        <v>30</v>
      </c>
      <c r="E336" s="45" t="s">
        <v>581</v>
      </c>
      <c r="F336" s="45" t="s">
        <v>767</v>
      </c>
      <c r="G336" s="46" t="s">
        <v>89</v>
      </c>
      <c r="H336" s="46" t="s">
        <v>768</v>
      </c>
      <c r="I336" s="47">
        <v>8</v>
      </c>
      <c r="J336" s="47">
        <v>125</v>
      </c>
      <c r="K336" s="59"/>
      <c r="L336" s="41"/>
      <c r="M336" s="41"/>
    </row>
    <row r="337" spans="1:13" s="19" customFormat="1" ht="15">
      <c r="A337" s="40">
        <f>A336+1</f>
        <v>274</v>
      </c>
      <c r="B337" s="40"/>
      <c r="C337" s="44"/>
      <c r="D337" s="44"/>
      <c r="E337" s="45" t="s">
        <v>581</v>
      </c>
      <c r="F337" s="45" t="s">
        <v>769</v>
      </c>
      <c r="G337" s="46" t="s">
        <v>63</v>
      </c>
      <c r="H337" s="46" t="s">
        <v>770</v>
      </c>
      <c r="I337" s="47">
        <v>12</v>
      </c>
      <c r="J337" s="47">
        <v>59</v>
      </c>
      <c r="K337" s="59"/>
      <c r="L337" s="41"/>
      <c r="M337" s="41"/>
    </row>
    <row r="338" spans="1:13" s="19" customFormat="1" ht="30">
      <c r="A338" s="40">
        <f t="shared" ref="A338:A341" si="45">A337+1</f>
        <v>275</v>
      </c>
      <c r="B338" s="40"/>
      <c r="C338" s="44"/>
      <c r="D338" s="44"/>
      <c r="E338" s="45" t="s">
        <v>581</v>
      </c>
      <c r="F338" s="45" t="s">
        <v>771</v>
      </c>
      <c r="G338" s="46" t="s">
        <v>615</v>
      </c>
      <c r="H338" s="46" t="s">
        <v>1026</v>
      </c>
      <c r="I338" s="47">
        <v>89</v>
      </c>
      <c r="J338" s="47">
        <v>1112</v>
      </c>
      <c r="K338" s="59"/>
      <c r="L338" s="41"/>
      <c r="M338" s="41"/>
    </row>
    <row r="339" spans="1:13" s="19" customFormat="1" ht="15">
      <c r="A339" s="40">
        <f t="shared" si="45"/>
        <v>276</v>
      </c>
      <c r="B339" s="40"/>
      <c r="C339" s="44"/>
      <c r="D339" s="44"/>
      <c r="E339" s="45" t="s">
        <v>581</v>
      </c>
      <c r="F339" s="45" t="s">
        <v>772</v>
      </c>
      <c r="G339" s="46" t="s">
        <v>81</v>
      </c>
      <c r="H339" s="46" t="s">
        <v>773</v>
      </c>
      <c r="I339" s="47">
        <v>23</v>
      </c>
      <c r="J339" s="47">
        <v>460</v>
      </c>
      <c r="K339" s="59"/>
      <c r="L339" s="41"/>
      <c r="M339" s="41"/>
    </row>
    <row r="340" spans="1:13" s="19" customFormat="1" ht="15">
      <c r="A340" s="40">
        <f t="shared" si="45"/>
        <v>277</v>
      </c>
      <c r="B340" s="40"/>
      <c r="C340" s="44"/>
      <c r="D340" s="44"/>
      <c r="E340" s="45" t="s">
        <v>581</v>
      </c>
      <c r="F340" s="45" t="s">
        <v>774</v>
      </c>
      <c r="G340" s="46" t="s">
        <v>81</v>
      </c>
      <c r="H340" s="46" t="s">
        <v>775</v>
      </c>
      <c r="I340" s="47">
        <v>1</v>
      </c>
      <c r="J340" s="47">
        <v>7</v>
      </c>
      <c r="K340" s="59"/>
      <c r="L340" s="41"/>
      <c r="M340" s="41"/>
    </row>
    <row r="341" spans="1:13" s="19" customFormat="1" ht="15">
      <c r="A341" s="40">
        <f t="shared" si="45"/>
        <v>278</v>
      </c>
      <c r="B341" s="40"/>
      <c r="C341" s="44"/>
      <c r="D341" s="44"/>
      <c r="E341" s="45" t="s">
        <v>581</v>
      </c>
      <c r="F341" s="45" t="s">
        <v>776</v>
      </c>
      <c r="G341" s="46" t="s">
        <v>81</v>
      </c>
      <c r="H341" s="46" t="s">
        <v>777</v>
      </c>
      <c r="I341" s="47">
        <v>1</v>
      </c>
      <c r="J341" s="47">
        <v>7</v>
      </c>
      <c r="K341" s="59"/>
      <c r="L341" s="41"/>
      <c r="M341" s="41"/>
    </row>
    <row r="342" spans="1:13" s="19" customFormat="1" ht="15">
      <c r="A342" s="40"/>
      <c r="B342" s="40"/>
      <c r="C342" s="40"/>
      <c r="D342" s="40"/>
      <c r="E342" s="40"/>
      <c r="F342" s="40"/>
      <c r="G342" s="46"/>
      <c r="H342" s="40"/>
      <c r="I342" s="59">
        <f>SUM(I336:I341)</f>
        <v>134</v>
      </c>
      <c r="J342" s="59">
        <f>SUM(J336:J341)</f>
        <v>1770</v>
      </c>
      <c r="K342" s="59">
        <v>1770</v>
      </c>
      <c r="L342" s="41">
        <v>2.33</v>
      </c>
      <c r="M342" s="41">
        <f>K342*L342</f>
        <v>4124.1000000000004</v>
      </c>
    </row>
    <row r="343" spans="1:13" s="19" customFormat="1" ht="15">
      <c r="A343" s="40">
        <v>279</v>
      </c>
      <c r="B343" s="40">
        <v>57</v>
      </c>
      <c r="C343" s="44" t="s">
        <v>778</v>
      </c>
      <c r="D343" s="44" t="s">
        <v>30</v>
      </c>
      <c r="E343" s="45" t="s">
        <v>581</v>
      </c>
      <c r="F343" s="45" t="s">
        <v>779</v>
      </c>
      <c r="G343" s="46" t="s">
        <v>64</v>
      </c>
      <c r="H343" s="46" t="s">
        <v>780</v>
      </c>
      <c r="I343" s="47">
        <v>26</v>
      </c>
      <c r="J343" s="47">
        <v>281</v>
      </c>
      <c r="K343" s="59"/>
      <c r="L343" s="41"/>
      <c r="M343" s="41"/>
    </row>
    <row r="344" spans="1:13" s="19" customFormat="1" ht="15">
      <c r="A344" s="40">
        <f>A343+1</f>
        <v>280</v>
      </c>
      <c r="B344" s="40"/>
      <c r="C344" s="44"/>
      <c r="D344" s="44"/>
      <c r="E344" s="45" t="s">
        <v>581</v>
      </c>
      <c r="F344" s="45" t="s">
        <v>781</v>
      </c>
      <c r="G344" s="49" t="s">
        <v>782</v>
      </c>
      <c r="H344" s="46" t="s">
        <v>783</v>
      </c>
      <c r="I344" s="47">
        <v>5</v>
      </c>
      <c r="J344" s="47">
        <v>27</v>
      </c>
      <c r="K344" s="59"/>
      <c r="L344" s="41"/>
      <c r="M344" s="41"/>
    </row>
    <row r="345" spans="1:13" s="19" customFormat="1" ht="30">
      <c r="A345" s="40">
        <f t="shared" ref="A345:A351" si="46">A344+1</f>
        <v>281</v>
      </c>
      <c r="B345" s="40"/>
      <c r="C345" s="44"/>
      <c r="D345" s="44"/>
      <c r="E345" s="45" t="s">
        <v>581</v>
      </c>
      <c r="F345" s="45" t="s">
        <v>784</v>
      </c>
      <c r="G345" s="46" t="s">
        <v>64</v>
      </c>
      <c r="H345" s="46" t="s">
        <v>1027</v>
      </c>
      <c r="I345" s="47">
        <v>14</v>
      </c>
      <c r="J345" s="47">
        <v>180</v>
      </c>
      <c r="K345" s="59"/>
      <c r="L345" s="41"/>
      <c r="M345" s="41"/>
    </row>
    <row r="346" spans="1:13" s="19" customFormat="1" ht="15">
      <c r="A346" s="40">
        <f t="shared" si="46"/>
        <v>282</v>
      </c>
      <c r="B346" s="40"/>
      <c r="C346" s="44"/>
      <c r="D346" s="44"/>
      <c r="E346" s="45" t="s">
        <v>581</v>
      </c>
      <c r="F346" s="45" t="s">
        <v>785</v>
      </c>
      <c r="G346" s="46" t="s">
        <v>64</v>
      </c>
      <c r="H346" s="46" t="s">
        <v>786</v>
      </c>
      <c r="I346" s="47">
        <v>55</v>
      </c>
      <c r="J346" s="47">
        <v>880</v>
      </c>
      <c r="K346" s="59"/>
      <c r="L346" s="41"/>
      <c r="M346" s="41"/>
    </row>
    <row r="347" spans="1:13" s="19" customFormat="1" ht="15">
      <c r="A347" s="40">
        <f t="shared" si="46"/>
        <v>283</v>
      </c>
      <c r="B347" s="40"/>
      <c r="C347" s="44"/>
      <c r="D347" s="44"/>
      <c r="E347" s="45" t="s">
        <v>581</v>
      </c>
      <c r="F347" s="45" t="s">
        <v>787</v>
      </c>
      <c r="G347" s="46" t="s">
        <v>64</v>
      </c>
      <c r="H347" s="46" t="s">
        <v>788</v>
      </c>
      <c r="I347" s="47">
        <v>23</v>
      </c>
      <c r="J347" s="47">
        <v>302</v>
      </c>
      <c r="K347" s="59"/>
      <c r="L347" s="41"/>
      <c r="M347" s="41"/>
    </row>
    <row r="348" spans="1:13" s="19" customFormat="1" ht="15">
      <c r="A348" s="40">
        <f t="shared" si="46"/>
        <v>284</v>
      </c>
      <c r="B348" s="40"/>
      <c r="C348" s="44"/>
      <c r="D348" s="44"/>
      <c r="E348" s="45" t="s">
        <v>581</v>
      </c>
      <c r="F348" s="45" t="s">
        <v>789</v>
      </c>
      <c r="G348" s="46" t="s">
        <v>790</v>
      </c>
      <c r="H348" s="46" t="s">
        <v>791</v>
      </c>
      <c r="I348" s="47">
        <v>24</v>
      </c>
      <c r="J348" s="47">
        <v>358</v>
      </c>
      <c r="K348" s="59"/>
      <c r="L348" s="41"/>
      <c r="M348" s="41"/>
    </row>
    <row r="349" spans="1:13" s="19" customFormat="1" ht="15">
      <c r="A349" s="40">
        <f t="shared" si="46"/>
        <v>285</v>
      </c>
      <c r="B349" s="40"/>
      <c r="C349" s="44"/>
      <c r="D349" s="44"/>
      <c r="E349" s="45" t="s">
        <v>581</v>
      </c>
      <c r="F349" s="45" t="s">
        <v>792</v>
      </c>
      <c r="G349" s="46" t="s">
        <v>100</v>
      </c>
      <c r="H349" s="46" t="s">
        <v>793</v>
      </c>
      <c r="I349" s="47">
        <v>3</v>
      </c>
      <c r="J349" s="47">
        <v>25</v>
      </c>
      <c r="K349" s="59"/>
      <c r="L349" s="41"/>
      <c r="M349" s="41"/>
    </row>
    <row r="350" spans="1:13" s="19" customFormat="1" ht="15">
      <c r="A350" s="40">
        <f t="shared" si="46"/>
        <v>286</v>
      </c>
      <c r="B350" s="40"/>
      <c r="C350" s="44"/>
      <c r="D350" s="44"/>
      <c r="E350" s="45" t="s">
        <v>581</v>
      </c>
      <c r="F350" s="45" t="s">
        <v>794</v>
      </c>
      <c r="G350" s="46" t="s">
        <v>100</v>
      </c>
      <c r="H350" s="46" t="s">
        <v>795</v>
      </c>
      <c r="I350" s="47">
        <v>1</v>
      </c>
      <c r="J350" s="47">
        <v>1</v>
      </c>
      <c r="K350" s="59"/>
      <c r="L350" s="41"/>
      <c r="M350" s="41"/>
    </row>
    <row r="351" spans="1:13" s="19" customFormat="1" ht="15">
      <c r="A351" s="40">
        <f t="shared" si="46"/>
        <v>287</v>
      </c>
      <c r="B351" s="40"/>
      <c r="C351" s="40"/>
      <c r="D351" s="40"/>
      <c r="E351" s="75">
        <v>45518</v>
      </c>
      <c r="F351" s="45" t="s">
        <v>796</v>
      </c>
      <c r="G351" s="46" t="s">
        <v>797</v>
      </c>
      <c r="H351" s="60">
        <v>20488</v>
      </c>
      <c r="I351" s="76">
        <v>1</v>
      </c>
      <c r="J351" s="76">
        <v>6</v>
      </c>
      <c r="K351" s="59"/>
      <c r="L351" s="41"/>
      <c r="M351" s="41"/>
    </row>
    <row r="352" spans="1:13" s="19" customFormat="1" ht="15">
      <c r="A352" s="40"/>
      <c r="B352" s="40"/>
      <c r="C352" s="40"/>
      <c r="D352" s="40"/>
      <c r="E352" s="40"/>
      <c r="F352" s="40"/>
      <c r="G352" s="46"/>
      <c r="H352" s="40"/>
      <c r="I352" s="59">
        <f>SUM(I343:I351)</f>
        <v>152</v>
      </c>
      <c r="J352" s="59">
        <f>SUM(J343:J351)</f>
        <v>2060</v>
      </c>
      <c r="K352" s="59">
        <v>2500</v>
      </c>
      <c r="L352" s="41">
        <v>2.33</v>
      </c>
      <c r="M352" s="41">
        <f>K352*L352</f>
        <v>5825</v>
      </c>
    </row>
    <row r="353" spans="1:13" s="19" customFormat="1" ht="15">
      <c r="A353" s="40">
        <v>288</v>
      </c>
      <c r="B353" s="40">
        <v>58</v>
      </c>
      <c r="C353" s="44" t="s">
        <v>798</v>
      </c>
      <c r="D353" s="43" t="s">
        <v>30</v>
      </c>
      <c r="E353" s="45" t="s">
        <v>581</v>
      </c>
      <c r="F353" s="45" t="s">
        <v>799</v>
      </c>
      <c r="G353" s="46" t="s">
        <v>56</v>
      </c>
      <c r="H353" s="46" t="s">
        <v>800</v>
      </c>
      <c r="I353" s="47">
        <v>60</v>
      </c>
      <c r="J353" s="47">
        <v>2407</v>
      </c>
      <c r="K353" s="59"/>
      <c r="L353" s="41"/>
      <c r="M353" s="41"/>
    </row>
    <row r="354" spans="1:13" s="19" customFormat="1" ht="15">
      <c r="A354" s="40">
        <f>A353+1</f>
        <v>289</v>
      </c>
      <c r="B354" s="40"/>
      <c r="C354" s="44"/>
      <c r="D354" s="44"/>
      <c r="E354" s="45" t="s">
        <v>581</v>
      </c>
      <c r="F354" s="45" t="s">
        <v>801</v>
      </c>
      <c r="G354" s="46" t="s">
        <v>56</v>
      </c>
      <c r="H354" s="46" t="s">
        <v>802</v>
      </c>
      <c r="I354" s="47">
        <v>9</v>
      </c>
      <c r="J354" s="47">
        <v>112</v>
      </c>
      <c r="K354" s="59"/>
      <c r="L354" s="41"/>
      <c r="M354" s="41"/>
    </row>
    <row r="355" spans="1:13" s="19" customFormat="1" ht="15">
      <c r="A355" s="40">
        <f t="shared" ref="A355:A356" si="47">A354+1</f>
        <v>290</v>
      </c>
      <c r="B355" s="40"/>
      <c r="C355" s="44"/>
      <c r="D355" s="44"/>
      <c r="E355" s="45" t="s">
        <v>581</v>
      </c>
      <c r="F355" s="45" t="s">
        <v>803</v>
      </c>
      <c r="G355" s="46" t="s">
        <v>56</v>
      </c>
      <c r="H355" s="46" t="s">
        <v>804</v>
      </c>
      <c r="I355" s="47">
        <v>10</v>
      </c>
      <c r="J355" s="47">
        <v>56</v>
      </c>
      <c r="K355" s="59"/>
      <c r="L355" s="41"/>
      <c r="M355" s="41"/>
    </row>
    <row r="356" spans="1:13" s="19" customFormat="1" ht="15">
      <c r="A356" s="40">
        <f t="shared" si="47"/>
        <v>291</v>
      </c>
      <c r="B356" s="40"/>
      <c r="C356" s="44"/>
      <c r="D356" s="44"/>
      <c r="E356" s="45" t="s">
        <v>581</v>
      </c>
      <c r="F356" s="45" t="s">
        <v>805</v>
      </c>
      <c r="G356" s="46" t="s">
        <v>56</v>
      </c>
      <c r="H356" s="46" t="s">
        <v>806</v>
      </c>
      <c r="I356" s="47">
        <v>7</v>
      </c>
      <c r="J356" s="47">
        <v>20</v>
      </c>
      <c r="K356" s="59"/>
      <c r="L356" s="41"/>
      <c r="M356" s="41"/>
    </row>
    <row r="357" spans="1:13" s="19" customFormat="1" ht="15">
      <c r="A357" s="40"/>
      <c r="B357" s="40"/>
      <c r="C357" s="40"/>
      <c r="D357" s="40"/>
      <c r="E357" s="40"/>
      <c r="F357" s="40"/>
      <c r="G357" s="48"/>
      <c r="H357" s="40"/>
      <c r="I357" s="59">
        <f>SUM(I353:I356)</f>
        <v>86</v>
      </c>
      <c r="J357" s="59">
        <f>SUM(J353:J356)</f>
        <v>2595</v>
      </c>
      <c r="K357" s="59">
        <v>2595</v>
      </c>
      <c r="L357" s="41">
        <v>2.33</v>
      </c>
      <c r="M357" s="41">
        <f>K357*L357</f>
        <v>6046.35</v>
      </c>
    </row>
    <row r="358" spans="1:13" s="19" customFormat="1" ht="30">
      <c r="A358" s="40">
        <v>292</v>
      </c>
      <c r="B358" s="40">
        <v>59</v>
      </c>
      <c r="C358" s="44" t="s">
        <v>807</v>
      </c>
      <c r="D358" s="43" t="s">
        <v>30</v>
      </c>
      <c r="E358" s="45" t="s">
        <v>581</v>
      </c>
      <c r="F358" s="45" t="s">
        <v>808</v>
      </c>
      <c r="G358" s="48" t="s">
        <v>809</v>
      </c>
      <c r="H358" s="46" t="s">
        <v>1028</v>
      </c>
      <c r="I358" s="47">
        <v>28</v>
      </c>
      <c r="J358" s="47">
        <v>429</v>
      </c>
      <c r="K358" s="59"/>
      <c r="L358" s="41"/>
      <c r="M358" s="41"/>
    </row>
    <row r="359" spans="1:13" s="19" customFormat="1" ht="30">
      <c r="A359" s="40">
        <f>A358+1</f>
        <v>293</v>
      </c>
      <c r="B359" s="40"/>
      <c r="C359" s="44"/>
      <c r="D359" s="44"/>
      <c r="E359" s="45" t="s">
        <v>581</v>
      </c>
      <c r="F359" s="45" t="s">
        <v>810</v>
      </c>
      <c r="G359" s="48" t="s">
        <v>811</v>
      </c>
      <c r="H359" s="46" t="s">
        <v>1029</v>
      </c>
      <c r="I359" s="47">
        <v>7</v>
      </c>
      <c r="J359" s="47">
        <v>85</v>
      </c>
      <c r="K359" s="59"/>
      <c r="L359" s="41"/>
      <c r="M359" s="41"/>
    </row>
    <row r="360" spans="1:13" s="19" customFormat="1" ht="15">
      <c r="A360" s="40">
        <f t="shared" ref="A360:A364" si="48">A359+1</f>
        <v>294</v>
      </c>
      <c r="B360" s="40"/>
      <c r="C360" s="44"/>
      <c r="D360" s="44"/>
      <c r="E360" s="45" t="s">
        <v>581</v>
      </c>
      <c r="F360" s="45" t="s">
        <v>812</v>
      </c>
      <c r="G360" s="48" t="s">
        <v>813</v>
      </c>
      <c r="H360" s="46" t="s">
        <v>814</v>
      </c>
      <c r="I360" s="47">
        <v>37</v>
      </c>
      <c r="J360" s="47">
        <v>37</v>
      </c>
      <c r="K360" s="59"/>
      <c r="L360" s="41"/>
      <c r="M360" s="41"/>
    </row>
    <row r="361" spans="1:13" s="19" customFormat="1" ht="30">
      <c r="A361" s="40">
        <f t="shared" si="48"/>
        <v>295</v>
      </c>
      <c r="B361" s="40"/>
      <c r="C361" s="44"/>
      <c r="D361" s="44"/>
      <c r="E361" s="45" t="s">
        <v>581</v>
      </c>
      <c r="F361" s="45" t="s">
        <v>815</v>
      </c>
      <c r="G361" s="48" t="s">
        <v>76</v>
      </c>
      <c r="H361" s="46" t="s">
        <v>1030</v>
      </c>
      <c r="I361" s="47">
        <v>27</v>
      </c>
      <c r="J361" s="47">
        <v>354</v>
      </c>
      <c r="K361" s="59"/>
      <c r="L361" s="41"/>
      <c r="M361" s="41"/>
    </row>
    <row r="362" spans="1:13" s="19" customFormat="1" ht="15">
      <c r="A362" s="40">
        <f t="shared" si="48"/>
        <v>296</v>
      </c>
      <c r="B362" s="40"/>
      <c r="C362" s="44"/>
      <c r="D362" s="44"/>
      <c r="E362" s="45" t="s">
        <v>581</v>
      </c>
      <c r="F362" s="45" t="s">
        <v>816</v>
      </c>
      <c r="G362" s="48" t="s">
        <v>110</v>
      </c>
      <c r="H362" s="46" t="s">
        <v>817</v>
      </c>
      <c r="I362" s="47">
        <v>3</v>
      </c>
      <c r="J362" s="47">
        <v>31</v>
      </c>
      <c r="K362" s="59"/>
      <c r="L362" s="41"/>
      <c r="M362" s="41"/>
    </row>
    <row r="363" spans="1:13" s="19" customFormat="1" ht="30">
      <c r="A363" s="40">
        <f t="shared" si="48"/>
        <v>297</v>
      </c>
      <c r="B363" s="40"/>
      <c r="C363" s="44"/>
      <c r="D363" s="44"/>
      <c r="E363" s="45" t="s">
        <v>581</v>
      </c>
      <c r="F363" s="45" t="s">
        <v>818</v>
      </c>
      <c r="G363" s="48" t="s">
        <v>77</v>
      </c>
      <c r="H363" s="46" t="s">
        <v>1031</v>
      </c>
      <c r="I363" s="47">
        <v>9</v>
      </c>
      <c r="J363" s="47">
        <v>66</v>
      </c>
      <c r="K363" s="59"/>
      <c r="L363" s="41"/>
      <c r="M363" s="41"/>
    </row>
    <row r="364" spans="1:13" s="19" customFormat="1" ht="15">
      <c r="A364" s="40">
        <f t="shared" si="48"/>
        <v>298</v>
      </c>
      <c r="B364" s="40"/>
      <c r="C364" s="44"/>
      <c r="D364" s="44"/>
      <c r="E364" s="45" t="s">
        <v>581</v>
      </c>
      <c r="F364" s="45" t="s">
        <v>819</v>
      </c>
      <c r="G364" s="48" t="s">
        <v>39</v>
      </c>
      <c r="H364" s="46" t="s">
        <v>820</v>
      </c>
      <c r="I364" s="47">
        <v>9</v>
      </c>
      <c r="J364" s="47">
        <v>110</v>
      </c>
      <c r="K364" s="59"/>
      <c r="L364" s="41"/>
      <c r="M364" s="41"/>
    </row>
    <row r="365" spans="1:13" s="19" customFormat="1" ht="15">
      <c r="A365" s="40"/>
      <c r="B365" s="40"/>
      <c r="C365" s="40"/>
      <c r="D365" s="40"/>
      <c r="E365" s="40"/>
      <c r="F365" s="40"/>
      <c r="G365" s="48"/>
      <c r="H365" s="40"/>
      <c r="I365" s="59">
        <f>SUM(I358:I364)</f>
        <v>120</v>
      </c>
      <c r="J365" s="59">
        <f>SUM(J358:J364)</f>
        <v>1112</v>
      </c>
      <c r="K365" s="59">
        <v>1500</v>
      </c>
      <c r="L365" s="41">
        <v>2.33</v>
      </c>
      <c r="M365" s="41">
        <f>K365*L365</f>
        <v>3495</v>
      </c>
    </row>
    <row r="366" spans="1:13" s="19" customFormat="1" ht="15">
      <c r="A366" s="40">
        <v>299</v>
      </c>
      <c r="B366" s="40">
        <v>60</v>
      </c>
      <c r="C366" s="44" t="s">
        <v>821</v>
      </c>
      <c r="D366" s="43" t="s">
        <v>30</v>
      </c>
      <c r="E366" s="45" t="s">
        <v>822</v>
      </c>
      <c r="F366" s="45" t="s">
        <v>823</v>
      </c>
      <c r="G366" s="46" t="s">
        <v>544</v>
      </c>
      <c r="H366" s="46" t="s">
        <v>824</v>
      </c>
      <c r="I366" s="47">
        <v>111</v>
      </c>
      <c r="J366" s="47">
        <v>3228</v>
      </c>
      <c r="K366" s="59"/>
      <c r="L366" s="41"/>
      <c r="M366" s="41"/>
    </row>
    <row r="367" spans="1:13" s="19" customFormat="1" ht="15">
      <c r="A367" s="40"/>
      <c r="B367" s="40"/>
      <c r="C367" s="40"/>
      <c r="D367" s="40"/>
      <c r="E367" s="40"/>
      <c r="F367" s="40"/>
      <c r="G367" s="48"/>
      <c r="H367" s="40"/>
      <c r="I367" s="59">
        <v>111</v>
      </c>
      <c r="J367" s="59">
        <v>3228</v>
      </c>
      <c r="K367" s="59">
        <v>3228</v>
      </c>
      <c r="L367" s="41">
        <v>2.33</v>
      </c>
      <c r="M367" s="41">
        <f>K367*L367</f>
        <v>7521.24</v>
      </c>
    </row>
    <row r="368" spans="1:13" s="19" customFormat="1" ht="15" customHeight="1">
      <c r="A368" s="40">
        <v>300</v>
      </c>
      <c r="B368" s="40">
        <v>61</v>
      </c>
      <c r="C368" s="44" t="s">
        <v>825</v>
      </c>
      <c r="D368" s="43" t="s">
        <v>30</v>
      </c>
      <c r="E368" s="45" t="s">
        <v>822</v>
      </c>
      <c r="F368" s="45" t="s">
        <v>826</v>
      </c>
      <c r="G368" s="48" t="s">
        <v>67</v>
      </c>
      <c r="H368" s="46" t="s">
        <v>827</v>
      </c>
      <c r="I368" s="47">
        <v>7</v>
      </c>
      <c r="J368" s="47">
        <v>15</v>
      </c>
      <c r="K368" s="59"/>
      <c r="L368" s="41"/>
      <c r="M368" s="41"/>
    </row>
    <row r="369" spans="1:13" s="19" customFormat="1" ht="15">
      <c r="A369" s="40">
        <f>A368+1</f>
        <v>301</v>
      </c>
      <c r="B369" s="40"/>
      <c r="C369" s="44"/>
      <c r="D369" s="44"/>
      <c r="E369" s="45" t="s">
        <v>822</v>
      </c>
      <c r="F369" s="45" t="s">
        <v>828</v>
      </c>
      <c r="G369" s="48" t="s">
        <v>42</v>
      </c>
      <c r="H369" s="46" t="s">
        <v>829</v>
      </c>
      <c r="I369" s="47">
        <v>3</v>
      </c>
      <c r="J369" s="47">
        <v>25</v>
      </c>
      <c r="K369" s="59"/>
      <c r="L369" s="41"/>
      <c r="M369" s="41"/>
    </row>
    <row r="370" spans="1:13" s="19" customFormat="1" ht="15">
      <c r="A370" s="40">
        <f t="shared" ref="A370:A373" si="49">A369+1</f>
        <v>302</v>
      </c>
      <c r="B370" s="40"/>
      <c r="C370" s="44"/>
      <c r="D370" s="44"/>
      <c r="E370" s="45" t="s">
        <v>822</v>
      </c>
      <c r="F370" s="45" t="s">
        <v>830</v>
      </c>
      <c r="G370" s="48" t="s">
        <v>831</v>
      </c>
      <c r="H370" s="46" t="s">
        <v>832</v>
      </c>
      <c r="I370" s="47">
        <v>1</v>
      </c>
      <c r="J370" s="47">
        <v>9</v>
      </c>
      <c r="K370" s="59"/>
      <c r="L370" s="41"/>
      <c r="M370" s="41"/>
    </row>
    <row r="371" spans="1:13" s="19" customFormat="1" ht="15">
      <c r="A371" s="40">
        <f t="shared" si="49"/>
        <v>303</v>
      </c>
      <c r="B371" s="40"/>
      <c r="C371" s="44"/>
      <c r="D371" s="44"/>
      <c r="E371" s="45" t="s">
        <v>822</v>
      </c>
      <c r="F371" s="45" t="s">
        <v>833</v>
      </c>
      <c r="G371" s="48" t="s">
        <v>40</v>
      </c>
      <c r="H371" s="46" t="s">
        <v>834</v>
      </c>
      <c r="I371" s="47">
        <v>9</v>
      </c>
      <c r="J371" s="47">
        <v>127</v>
      </c>
      <c r="K371" s="59"/>
      <c r="L371" s="41"/>
      <c r="M371" s="41"/>
    </row>
    <row r="372" spans="1:13" s="19" customFormat="1" ht="15">
      <c r="A372" s="40">
        <f t="shared" si="49"/>
        <v>304</v>
      </c>
      <c r="B372" s="40"/>
      <c r="C372" s="44"/>
      <c r="D372" s="44"/>
      <c r="E372" s="45" t="s">
        <v>822</v>
      </c>
      <c r="F372" s="45" t="s">
        <v>835</v>
      </c>
      <c r="G372" s="48" t="s">
        <v>80</v>
      </c>
      <c r="H372" s="46" t="s">
        <v>836</v>
      </c>
      <c r="I372" s="47">
        <v>38</v>
      </c>
      <c r="J372" s="47">
        <v>288</v>
      </c>
      <c r="K372" s="59"/>
      <c r="L372" s="41"/>
      <c r="M372" s="41"/>
    </row>
    <row r="373" spans="1:13" s="19" customFormat="1" ht="15">
      <c r="A373" s="40">
        <f t="shared" si="49"/>
        <v>305</v>
      </c>
      <c r="B373" s="40"/>
      <c r="C373" s="40"/>
      <c r="D373" s="40"/>
      <c r="E373" s="45" t="s">
        <v>314</v>
      </c>
      <c r="F373" s="45" t="s">
        <v>355</v>
      </c>
      <c r="G373" s="48" t="s">
        <v>351</v>
      </c>
      <c r="H373" s="46" t="s">
        <v>356</v>
      </c>
      <c r="I373" s="47">
        <v>1</v>
      </c>
      <c r="J373" s="47">
        <v>1</v>
      </c>
      <c r="K373" s="59"/>
      <c r="L373" s="41"/>
      <c r="M373" s="41"/>
    </row>
    <row r="374" spans="1:13" s="19" customFormat="1" ht="15">
      <c r="A374" s="40"/>
      <c r="B374" s="40"/>
      <c r="C374" s="40"/>
      <c r="D374" s="40"/>
      <c r="E374" s="40"/>
      <c r="F374" s="40"/>
      <c r="G374" s="48"/>
      <c r="H374" s="40"/>
      <c r="I374" s="59">
        <f>SUM(I368:I373)</f>
        <v>59</v>
      </c>
      <c r="J374" s="59">
        <f>SUM(J368:J373)</f>
        <v>465</v>
      </c>
      <c r="K374" s="59">
        <v>1500</v>
      </c>
      <c r="L374" s="41">
        <v>2.33</v>
      </c>
      <c r="M374" s="41">
        <f>K374*L374</f>
        <v>3495</v>
      </c>
    </row>
    <row r="375" spans="1:13" s="19" customFormat="1" ht="15">
      <c r="A375" s="40">
        <v>306</v>
      </c>
      <c r="B375" s="40">
        <v>62</v>
      </c>
      <c r="C375" s="44" t="s">
        <v>837</v>
      </c>
      <c r="D375" s="43" t="s">
        <v>30</v>
      </c>
      <c r="E375" s="45" t="s">
        <v>822</v>
      </c>
      <c r="F375" s="45" t="s">
        <v>838</v>
      </c>
      <c r="G375" s="46" t="s">
        <v>329</v>
      </c>
      <c r="H375" s="46" t="s">
        <v>839</v>
      </c>
      <c r="I375" s="47">
        <v>27</v>
      </c>
      <c r="J375" s="47">
        <v>421</v>
      </c>
      <c r="K375" s="59"/>
      <c r="L375" s="41"/>
      <c r="M375" s="41"/>
    </row>
    <row r="376" spans="1:13" s="19" customFormat="1" ht="15">
      <c r="A376" s="40">
        <f>A375+1</f>
        <v>307</v>
      </c>
      <c r="B376" s="40"/>
      <c r="C376" s="44"/>
      <c r="D376" s="44"/>
      <c r="E376" s="45" t="s">
        <v>822</v>
      </c>
      <c r="F376" s="45" t="s">
        <v>840</v>
      </c>
      <c r="G376" s="46" t="s">
        <v>43</v>
      </c>
      <c r="H376" s="46" t="s">
        <v>841</v>
      </c>
      <c r="I376" s="47">
        <v>2</v>
      </c>
      <c r="J376" s="47">
        <v>2</v>
      </c>
      <c r="K376" s="59"/>
      <c r="L376" s="41"/>
      <c r="M376" s="41"/>
    </row>
    <row r="377" spans="1:13" s="19" customFormat="1" ht="15">
      <c r="A377" s="40">
        <f t="shared" ref="A377:A379" si="50">A376+1</f>
        <v>308</v>
      </c>
      <c r="B377" s="40"/>
      <c r="C377" s="44"/>
      <c r="D377" s="44"/>
      <c r="E377" s="45" t="s">
        <v>822</v>
      </c>
      <c r="F377" s="45" t="s">
        <v>842</v>
      </c>
      <c r="G377" s="46" t="s">
        <v>43</v>
      </c>
      <c r="H377" s="46" t="s">
        <v>843</v>
      </c>
      <c r="I377" s="47">
        <v>1</v>
      </c>
      <c r="J377" s="47">
        <v>1</v>
      </c>
      <c r="K377" s="59"/>
      <c r="L377" s="41"/>
      <c r="M377" s="41"/>
    </row>
    <row r="378" spans="1:13" s="19" customFormat="1" ht="15">
      <c r="A378" s="40">
        <f t="shared" si="50"/>
        <v>309</v>
      </c>
      <c r="B378" s="40"/>
      <c r="C378" s="44"/>
      <c r="D378" s="44"/>
      <c r="E378" s="45" t="s">
        <v>822</v>
      </c>
      <c r="F378" s="45" t="s">
        <v>844</v>
      </c>
      <c r="G378" s="46" t="s">
        <v>43</v>
      </c>
      <c r="H378" s="46" t="s">
        <v>845</v>
      </c>
      <c r="I378" s="47">
        <v>3</v>
      </c>
      <c r="J378" s="47">
        <v>9</v>
      </c>
      <c r="K378" s="59"/>
      <c r="L378" s="41"/>
      <c r="M378" s="41"/>
    </row>
    <row r="379" spans="1:13" s="19" customFormat="1" ht="15">
      <c r="A379" s="40">
        <f t="shared" si="50"/>
        <v>310</v>
      </c>
      <c r="B379" s="40"/>
      <c r="C379" s="44"/>
      <c r="D379" s="44"/>
      <c r="E379" s="45" t="s">
        <v>822</v>
      </c>
      <c r="F379" s="45" t="s">
        <v>846</v>
      </c>
      <c r="G379" s="46" t="s">
        <v>71</v>
      </c>
      <c r="H379" s="46" t="s">
        <v>847</v>
      </c>
      <c r="I379" s="47">
        <v>19</v>
      </c>
      <c r="J379" s="47">
        <v>238</v>
      </c>
      <c r="K379" s="59"/>
      <c r="L379" s="41"/>
      <c r="M379" s="41"/>
    </row>
    <row r="380" spans="1:13" s="19" customFormat="1" ht="15">
      <c r="A380" s="40"/>
      <c r="B380" s="40"/>
      <c r="C380" s="40"/>
      <c r="D380" s="40"/>
      <c r="E380" s="40"/>
      <c r="F380" s="40"/>
      <c r="G380" s="46"/>
      <c r="H380" s="40"/>
      <c r="I380" s="59">
        <f>SUM(I375:I379)</f>
        <v>52</v>
      </c>
      <c r="J380" s="59">
        <f>SUM(J375:J379)</f>
        <v>671</v>
      </c>
      <c r="K380" s="59">
        <v>1500</v>
      </c>
      <c r="L380" s="41">
        <v>2.33</v>
      </c>
      <c r="M380" s="41">
        <f>K380*L380</f>
        <v>3495</v>
      </c>
    </row>
    <row r="381" spans="1:13" s="19" customFormat="1" ht="15">
      <c r="A381" s="40">
        <v>311</v>
      </c>
      <c r="B381" s="40">
        <v>63</v>
      </c>
      <c r="C381" s="44" t="s">
        <v>848</v>
      </c>
      <c r="D381" s="43" t="s">
        <v>30</v>
      </c>
      <c r="E381" s="45" t="s">
        <v>822</v>
      </c>
      <c r="F381" s="45" t="s">
        <v>849</v>
      </c>
      <c r="G381" s="46" t="s">
        <v>34</v>
      </c>
      <c r="H381" s="46" t="s">
        <v>850</v>
      </c>
      <c r="I381" s="47">
        <v>2</v>
      </c>
      <c r="J381" s="47">
        <v>17</v>
      </c>
      <c r="K381" s="59"/>
      <c r="L381" s="41"/>
      <c r="M381" s="41"/>
    </row>
    <row r="382" spans="1:13" s="19" customFormat="1" ht="15">
      <c r="A382" s="40">
        <f>A381+1</f>
        <v>312</v>
      </c>
      <c r="B382" s="40"/>
      <c r="C382" s="44"/>
      <c r="D382" s="44"/>
      <c r="E382" s="45" t="s">
        <v>822</v>
      </c>
      <c r="F382" s="45" t="s">
        <v>851</v>
      </c>
      <c r="G382" s="46" t="s">
        <v>179</v>
      </c>
      <c r="H382" s="46" t="s">
        <v>852</v>
      </c>
      <c r="I382" s="47">
        <v>85</v>
      </c>
      <c r="J382" s="47">
        <v>759</v>
      </c>
      <c r="K382" s="59"/>
      <c r="L382" s="41"/>
      <c r="M382" s="41"/>
    </row>
    <row r="383" spans="1:13" s="19" customFormat="1" ht="15">
      <c r="A383" s="40">
        <f t="shared" ref="A383:A385" si="51">A382+1</f>
        <v>313</v>
      </c>
      <c r="B383" s="40"/>
      <c r="C383" s="44"/>
      <c r="D383" s="44"/>
      <c r="E383" s="45" t="s">
        <v>822</v>
      </c>
      <c r="F383" s="45" t="s">
        <v>853</v>
      </c>
      <c r="G383" s="46" t="s">
        <v>442</v>
      </c>
      <c r="H383" s="46" t="s">
        <v>854</v>
      </c>
      <c r="I383" s="47">
        <v>1</v>
      </c>
      <c r="J383" s="47">
        <v>3</v>
      </c>
      <c r="K383" s="59"/>
      <c r="L383" s="41"/>
      <c r="M383" s="41"/>
    </row>
    <row r="384" spans="1:13" s="19" customFormat="1" ht="15">
      <c r="A384" s="40">
        <f t="shared" si="51"/>
        <v>314</v>
      </c>
      <c r="B384" s="40"/>
      <c r="C384" s="44"/>
      <c r="D384" s="44"/>
      <c r="E384" s="45" t="s">
        <v>822</v>
      </c>
      <c r="F384" s="45" t="s">
        <v>855</v>
      </c>
      <c r="G384" s="46" t="s">
        <v>856</v>
      </c>
      <c r="H384" s="46" t="s">
        <v>857</v>
      </c>
      <c r="I384" s="47">
        <v>16</v>
      </c>
      <c r="J384" s="47">
        <v>219</v>
      </c>
      <c r="K384" s="59"/>
      <c r="L384" s="41"/>
      <c r="M384" s="41"/>
    </row>
    <row r="385" spans="1:13" s="19" customFormat="1" ht="15">
      <c r="A385" s="40">
        <f t="shared" si="51"/>
        <v>315</v>
      </c>
      <c r="B385" s="40"/>
      <c r="C385" s="44"/>
      <c r="D385" s="44"/>
      <c r="E385" s="45" t="s">
        <v>822</v>
      </c>
      <c r="F385" s="45" t="s">
        <v>858</v>
      </c>
      <c r="G385" s="46" t="s">
        <v>35</v>
      </c>
      <c r="H385" s="46" t="s">
        <v>859</v>
      </c>
      <c r="I385" s="47">
        <v>19</v>
      </c>
      <c r="J385" s="47">
        <v>216</v>
      </c>
      <c r="K385" s="59"/>
      <c r="L385" s="41"/>
      <c r="M385" s="41"/>
    </row>
    <row r="386" spans="1:13" s="19" customFormat="1" ht="15">
      <c r="A386" s="40"/>
      <c r="B386" s="40"/>
      <c r="C386" s="40"/>
      <c r="D386" s="40"/>
      <c r="E386" s="40"/>
      <c r="F386" s="40"/>
      <c r="G386" s="46"/>
      <c r="H386" s="40"/>
      <c r="I386" s="59">
        <f>SUM(I381:I385)</f>
        <v>123</v>
      </c>
      <c r="J386" s="59">
        <f>SUM(J381:J385)</f>
        <v>1214</v>
      </c>
      <c r="K386" s="59">
        <v>1500</v>
      </c>
      <c r="L386" s="41">
        <v>2.33</v>
      </c>
      <c r="M386" s="41">
        <f>K386*L386</f>
        <v>3495</v>
      </c>
    </row>
    <row r="387" spans="1:13" s="19" customFormat="1" ht="15">
      <c r="A387" s="40">
        <v>316</v>
      </c>
      <c r="B387" s="40">
        <v>64</v>
      </c>
      <c r="C387" s="44" t="s">
        <v>860</v>
      </c>
      <c r="D387" s="43" t="s">
        <v>30</v>
      </c>
      <c r="E387" s="45" t="s">
        <v>822</v>
      </c>
      <c r="F387" s="45" t="s">
        <v>861</v>
      </c>
      <c r="G387" s="46" t="s">
        <v>862</v>
      </c>
      <c r="H387" s="46" t="s">
        <v>863</v>
      </c>
      <c r="I387" s="47">
        <v>1</v>
      </c>
      <c r="J387" s="47">
        <v>7</v>
      </c>
      <c r="K387" s="59"/>
      <c r="L387" s="41"/>
      <c r="M387" s="41"/>
    </row>
    <row r="388" spans="1:13" s="19" customFormat="1" ht="15">
      <c r="A388" s="40">
        <f>A387+1</f>
        <v>317</v>
      </c>
      <c r="B388" s="40"/>
      <c r="C388" s="44"/>
      <c r="D388" s="44"/>
      <c r="E388" s="45" t="s">
        <v>822</v>
      </c>
      <c r="F388" s="45" t="s">
        <v>864</v>
      </c>
      <c r="G388" s="46" t="s">
        <v>865</v>
      </c>
      <c r="H388" s="46" t="s">
        <v>866</v>
      </c>
      <c r="I388" s="47">
        <v>12</v>
      </c>
      <c r="J388" s="47">
        <v>58</v>
      </c>
      <c r="K388" s="59"/>
      <c r="L388" s="41"/>
      <c r="M388" s="41"/>
    </row>
    <row r="389" spans="1:13" s="19" customFormat="1" ht="15">
      <c r="A389" s="40">
        <f t="shared" ref="A389:A392" si="52">A388+1</f>
        <v>318</v>
      </c>
      <c r="B389" s="40"/>
      <c r="C389" s="44"/>
      <c r="D389" s="44"/>
      <c r="E389" s="45" t="s">
        <v>822</v>
      </c>
      <c r="F389" s="45" t="s">
        <v>867</v>
      </c>
      <c r="G389" s="46" t="s">
        <v>231</v>
      </c>
      <c r="H389" s="46" t="s">
        <v>868</v>
      </c>
      <c r="I389" s="47">
        <v>1</v>
      </c>
      <c r="J389" s="47">
        <v>7</v>
      </c>
      <c r="K389" s="59"/>
      <c r="L389" s="41"/>
      <c r="M389" s="41"/>
    </row>
    <row r="390" spans="1:13" s="19" customFormat="1" ht="15">
      <c r="A390" s="40">
        <f t="shared" si="52"/>
        <v>319</v>
      </c>
      <c r="B390" s="40"/>
      <c r="C390" s="44"/>
      <c r="D390" s="44"/>
      <c r="E390" s="45" t="s">
        <v>822</v>
      </c>
      <c r="F390" s="45" t="s">
        <v>869</v>
      </c>
      <c r="G390" s="46" t="s">
        <v>113</v>
      </c>
      <c r="H390" s="46" t="s">
        <v>870</v>
      </c>
      <c r="I390" s="47">
        <v>5</v>
      </c>
      <c r="J390" s="47">
        <v>80</v>
      </c>
      <c r="K390" s="59"/>
      <c r="L390" s="41"/>
      <c r="M390" s="41"/>
    </row>
    <row r="391" spans="1:13" s="19" customFormat="1" ht="15">
      <c r="A391" s="40">
        <f t="shared" si="52"/>
        <v>320</v>
      </c>
      <c r="B391" s="40"/>
      <c r="C391" s="44"/>
      <c r="D391" s="44"/>
      <c r="E391" s="45" t="s">
        <v>822</v>
      </c>
      <c r="F391" s="45" t="s">
        <v>871</v>
      </c>
      <c r="G391" s="46" t="s">
        <v>113</v>
      </c>
      <c r="H391" s="46" t="s">
        <v>872</v>
      </c>
      <c r="I391" s="47">
        <v>66</v>
      </c>
      <c r="J391" s="47">
        <v>1244</v>
      </c>
      <c r="K391" s="59"/>
      <c r="L391" s="41"/>
      <c r="M391" s="41"/>
    </row>
    <row r="392" spans="1:13" s="19" customFormat="1" ht="15">
      <c r="A392" s="40">
        <f t="shared" si="52"/>
        <v>321</v>
      </c>
      <c r="B392" s="40"/>
      <c r="C392" s="44"/>
      <c r="D392" s="44"/>
      <c r="E392" s="45" t="s">
        <v>822</v>
      </c>
      <c r="F392" s="45" t="s">
        <v>873</v>
      </c>
      <c r="G392" s="46" t="s">
        <v>228</v>
      </c>
      <c r="H392" s="46" t="s">
        <v>874</v>
      </c>
      <c r="I392" s="47">
        <v>32</v>
      </c>
      <c r="J392" s="47">
        <v>725</v>
      </c>
      <c r="K392" s="59"/>
      <c r="L392" s="41"/>
      <c r="M392" s="41"/>
    </row>
    <row r="393" spans="1:13" s="19" customFormat="1" ht="15">
      <c r="A393" s="40"/>
      <c r="B393" s="40"/>
      <c r="C393" s="40"/>
      <c r="D393" s="40"/>
      <c r="E393" s="40"/>
      <c r="F393" s="40"/>
      <c r="G393" s="46"/>
      <c r="H393" s="40"/>
      <c r="I393" s="59">
        <f>SUM(I387:I392)</f>
        <v>117</v>
      </c>
      <c r="J393" s="59">
        <f>SUM(J387:J392)</f>
        <v>2121</v>
      </c>
      <c r="K393" s="59">
        <v>2121</v>
      </c>
      <c r="L393" s="41">
        <v>2.33</v>
      </c>
      <c r="M393" s="41">
        <f>K393*L393</f>
        <v>4941.93</v>
      </c>
    </row>
    <row r="394" spans="1:13" s="19" customFormat="1" ht="15" customHeight="1">
      <c r="A394" s="40">
        <v>322</v>
      </c>
      <c r="B394" s="40">
        <v>65</v>
      </c>
      <c r="C394" s="44" t="s">
        <v>875</v>
      </c>
      <c r="D394" s="43" t="s">
        <v>30</v>
      </c>
      <c r="E394" s="45" t="s">
        <v>822</v>
      </c>
      <c r="F394" s="45" t="s">
        <v>876</v>
      </c>
      <c r="G394" s="46" t="s">
        <v>877</v>
      </c>
      <c r="H394" s="46" t="s">
        <v>878</v>
      </c>
      <c r="I394" s="47">
        <v>1</v>
      </c>
      <c r="J394" s="47">
        <v>23</v>
      </c>
      <c r="K394" s="59"/>
      <c r="L394" s="41"/>
      <c r="M394" s="41"/>
    </row>
    <row r="395" spans="1:13" s="19" customFormat="1" ht="15">
      <c r="A395" s="40">
        <f>A394+1</f>
        <v>323</v>
      </c>
      <c r="B395" s="40"/>
      <c r="C395" s="44"/>
      <c r="D395" s="44"/>
      <c r="E395" s="45" t="s">
        <v>822</v>
      </c>
      <c r="F395" s="45" t="s">
        <v>879</v>
      </c>
      <c r="G395" s="46" t="s">
        <v>62</v>
      </c>
      <c r="H395" s="46" t="s">
        <v>880</v>
      </c>
      <c r="I395" s="47">
        <v>1</v>
      </c>
      <c r="J395" s="47">
        <v>9</v>
      </c>
      <c r="K395" s="59"/>
      <c r="L395" s="41"/>
      <c r="M395" s="41"/>
    </row>
    <row r="396" spans="1:13" s="19" customFormat="1" ht="15">
      <c r="A396" s="40">
        <f t="shared" ref="A396:A400" si="53">A395+1</f>
        <v>324</v>
      </c>
      <c r="B396" s="40"/>
      <c r="C396" s="44"/>
      <c r="D396" s="44"/>
      <c r="E396" s="45" t="s">
        <v>822</v>
      </c>
      <c r="F396" s="45" t="s">
        <v>881</v>
      </c>
      <c r="G396" s="46" t="s">
        <v>83</v>
      </c>
      <c r="H396" s="46" t="s">
        <v>882</v>
      </c>
      <c r="I396" s="47">
        <v>20</v>
      </c>
      <c r="J396" s="47">
        <v>439</v>
      </c>
      <c r="K396" s="59"/>
      <c r="L396" s="41"/>
      <c r="M396" s="41"/>
    </row>
    <row r="397" spans="1:13" s="19" customFormat="1" ht="30">
      <c r="A397" s="40">
        <f t="shared" si="53"/>
        <v>325</v>
      </c>
      <c r="B397" s="40"/>
      <c r="C397" s="44"/>
      <c r="D397" s="44"/>
      <c r="E397" s="45" t="s">
        <v>822</v>
      </c>
      <c r="F397" s="45" t="s">
        <v>883</v>
      </c>
      <c r="G397" s="46" t="s">
        <v>884</v>
      </c>
      <c r="H397" s="46" t="s">
        <v>1032</v>
      </c>
      <c r="I397" s="47">
        <v>27</v>
      </c>
      <c r="J397" s="47">
        <v>567</v>
      </c>
      <c r="K397" s="59"/>
      <c r="L397" s="41"/>
      <c r="M397" s="41"/>
    </row>
    <row r="398" spans="1:13" s="19" customFormat="1" ht="15">
      <c r="A398" s="40">
        <f t="shared" si="53"/>
        <v>326</v>
      </c>
      <c r="B398" s="40"/>
      <c r="C398" s="44"/>
      <c r="D398" s="44"/>
      <c r="E398" s="45" t="s">
        <v>822</v>
      </c>
      <c r="F398" s="45" t="s">
        <v>885</v>
      </c>
      <c r="G398" s="46" t="s">
        <v>886</v>
      </c>
      <c r="H398" s="46" t="s">
        <v>887</v>
      </c>
      <c r="I398" s="47">
        <v>7</v>
      </c>
      <c r="J398" s="47">
        <v>15</v>
      </c>
      <c r="K398" s="59"/>
      <c r="L398" s="41"/>
      <c r="M398" s="41"/>
    </row>
    <row r="399" spans="1:13" s="19" customFormat="1" ht="15">
      <c r="A399" s="40">
        <f t="shared" si="53"/>
        <v>327</v>
      </c>
      <c r="B399" s="40"/>
      <c r="C399" s="44"/>
      <c r="D399" s="44"/>
      <c r="E399" s="45" t="s">
        <v>822</v>
      </c>
      <c r="F399" s="45" t="s">
        <v>888</v>
      </c>
      <c r="G399" s="46" t="s">
        <v>61</v>
      </c>
      <c r="H399" s="46" t="s">
        <v>889</v>
      </c>
      <c r="I399" s="47">
        <v>32</v>
      </c>
      <c r="J399" s="47">
        <v>692</v>
      </c>
      <c r="K399" s="59"/>
      <c r="L399" s="41"/>
      <c r="M399" s="41"/>
    </row>
    <row r="400" spans="1:13" s="19" customFormat="1" ht="15">
      <c r="A400" s="40">
        <f t="shared" si="53"/>
        <v>328</v>
      </c>
      <c r="B400" s="40"/>
      <c r="C400" s="44"/>
      <c r="D400" s="44"/>
      <c r="E400" s="45" t="s">
        <v>822</v>
      </c>
      <c r="F400" s="45" t="s">
        <v>890</v>
      </c>
      <c r="G400" s="46" t="s">
        <v>891</v>
      </c>
      <c r="H400" s="46" t="s">
        <v>892</v>
      </c>
      <c r="I400" s="47">
        <v>23</v>
      </c>
      <c r="J400" s="47">
        <v>322</v>
      </c>
      <c r="K400" s="59"/>
      <c r="L400" s="41"/>
      <c r="M400" s="41"/>
    </row>
    <row r="401" spans="1:13" s="19" customFormat="1" ht="15">
      <c r="A401" s="40"/>
      <c r="B401" s="40"/>
      <c r="C401" s="40"/>
      <c r="D401" s="40"/>
      <c r="E401" s="40"/>
      <c r="F401" s="40"/>
      <c r="G401" s="46"/>
      <c r="H401" s="40"/>
      <c r="I401" s="59">
        <f>SUM(I394:I400)</f>
        <v>111</v>
      </c>
      <c r="J401" s="59">
        <f>SUM(J394:J400)</f>
        <v>2067</v>
      </c>
      <c r="K401" s="59">
        <v>2500</v>
      </c>
      <c r="L401" s="41">
        <v>2.33</v>
      </c>
      <c r="M401" s="41">
        <f>K401*L401</f>
        <v>5825</v>
      </c>
    </row>
    <row r="402" spans="1:13" s="19" customFormat="1" ht="15">
      <c r="A402" s="40">
        <v>329</v>
      </c>
      <c r="B402" s="40">
        <v>66</v>
      </c>
      <c r="C402" s="44" t="s">
        <v>893</v>
      </c>
      <c r="D402" s="43" t="s">
        <v>30</v>
      </c>
      <c r="E402" s="45" t="s">
        <v>822</v>
      </c>
      <c r="F402" s="45" t="s">
        <v>894</v>
      </c>
      <c r="G402" s="46" t="s">
        <v>82</v>
      </c>
      <c r="H402" s="46" t="s">
        <v>895</v>
      </c>
      <c r="I402" s="47">
        <v>20</v>
      </c>
      <c r="J402" s="47">
        <v>413</v>
      </c>
      <c r="K402" s="59"/>
      <c r="L402" s="41"/>
      <c r="M402" s="41"/>
    </row>
    <row r="403" spans="1:13" s="19" customFormat="1" ht="15">
      <c r="A403" s="40">
        <f>A402+1</f>
        <v>330</v>
      </c>
      <c r="B403" s="40"/>
      <c r="C403" s="44"/>
      <c r="D403" s="44"/>
      <c r="E403" s="45" t="s">
        <v>822</v>
      </c>
      <c r="F403" s="45" t="s">
        <v>896</v>
      </c>
      <c r="G403" s="46" t="s">
        <v>52</v>
      </c>
      <c r="H403" s="46" t="s">
        <v>897</v>
      </c>
      <c r="I403" s="47">
        <v>16</v>
      </c>
      <c r="J403" s="47">
        <v>225</v>
      </c>
      <c r="K403" s="59"/>
      <c r="L403" s="41"/>
      <c r="M403" s="41"/>
    </row>
    <row r="404" spans="1:13" s="19" customFormat="1" ht="15">
      <c r="A404" s="40">
        <f t="shared" ref="A404:A407" si="54">A403+1</f>
        <v>331</v>
      </c>
      <c r="B404" s="40"/>
      <c r="C404" s="44"/>
      <c r="D404" s="44"/>
      <c r="E404" s="45" t="s">
        <v>822</v>
      </c>
      <c r="F404" s="45" t="s">
        <v>898</v>
      </c>
      <c r="G404" s="46" t="s">
        <v>85</v>
      </c>
      <c r="H404" s="46" t="s">
        <v>899</v>
      </c>
      <c r="I404" s="47">
        <v>22</v>
      </c>
      <c r="J404" s="47">
        <v>429</v>
      </c>
      <c r="K404" s="59"/>
      <c r="L404" s="41"/>
      <c r="M404" s="41"/>
    </row>
    <row r="405" spans="1:13" s="19" customFormat="1" ht="45">
      <c r="A405" s="40">
        <f t="shared" si="54"/>
        <v>332</v>
      </c>
      <c r="B405" s="40"/>
      <c r="C405" s="44"/>
      <c r="D405" s="44"/>
      <c r="E405" s="45" t="s">
        <v>822</v>
      </c>
      <c r="F405" s="45" t="s">
        <v>900</v>
      </c>
      <c r="G405" s="46" t="s">
        <v>52</v>
      </c>
      <c r="H405" s="46" t="s">
        <v>1033</v>
      </c>
      <c r="I405" s="47">
        <v>32</v>
      </c>
      <c r="J405" s="47">
        <v>578</v>
      </c>
      <c r="K405" s="59"/>
      <c r="L405" s="41"/>
      <c r="M405" s="41"/>
    </row>
    <row r="406" spans="1:13" s="19" customFormat="1" ht="15">
      <c r="A406" s="40">
        <f t="shared" si="54"/>
        <v>333</v>
      </c>
      <c r="B406" s="40"/>
      <c r="C406" s="44"/>
      <c r="D406" s="44"/>
      <c r="E406" s="45" t="s">
        <v>822</v>
      </c>
      <c r="F406" s="45" t="s">
        <v>901</v>
      </c>
      <c r="G406" s="46" t="s">
        <v>51</v>
      </c>
      <c r="H406" s="46" t="s">
        <v>902</v>
      </c>
      <c r="I406" s="47">
        <v>26</v>
      </c>
      <c r="J406" s="47">
        <v>496</v>
      </c>
      <c r="K406" s="59"/>
      <c r="L406" s="41"/>
      <c r="M406" s="41"/>
    </row>
    <row r="407" spans="1:13" s="19" customFormat="1" ht="30">
      <c r="A407" s="40">
        <f t="shared" si="54"/>
        <v>334</v>
      </c>
      <c r="B407" s="40"/>
      <c r="C407" s="44"/>
      <c r="D407" s="44"/>
      <c r="E407" s="45" t="s">
        <v>822</v>
      </c>
      <c r="F407" s="45" t="s">
        <v>903</v>
      </c>
      <c r="G407" s="46" t="s">
        <v>904</v>
      </c>
      <c r="H407" s="46" t="s">
        <v>1034</v>
      </c>
      <c r="I407" s="47">
        <v>31</v>
      </c>
      <c r="J407" s="47">
        <v>634</v>
      </c>
      <c r="K407" s="59"/>
      <c r="L407" s="41"/>
      <c r="M407" s="41"/>
    </row>
    <row r="408" spans="1:13" s="19" customFormat="1" ht="15">
      <c r="A408" s="40"/>
      <c r="B408" s="40"/>
      <c r="C408" s="40"/>
      <c r="D408" s="40"/>
      <c r="E408" s="40"/>
      <c r="F408" s="40"/>
      <c r="G408" s="48"/>
      <c r="H408" s="40"/>
      <c r="I408" s="59">
        <f>SUM(I402:I407)</f>
        <v>147</v>
      </c>
      <c r="J408" s="59">
        <f>SUM(J402:J407)</f>
        <v>2775</v>
      </c>
      <c r="K408" s="59">
        <v>2775</v>
      </c>
      <c r="L408" s="41">
        <v>2.33</v>
      </c>
      <c r="M408" s="41">
        <f>K408*L408</f>
        <v>6465.75</v>
      </c>
    </row>
    <row r="409" spans="1:13" s="19" customFormat="1" ht="15">
      <c r="A409" s="40">
        <v>335</v>
      </c>
      <c r="B409" s="40">
        <v>67</v>
      </c>
      <c r="C409" s="44" t="s">
        <v>905</v>
      </c>
      <c r="D409" s="43" t="s">
        <v>30</v>
      </c>
      <c r="E409" s="45" t="s">
        <v>822</v>
      </c>
      <c r="F409" s="45" t="s">
        <v>906</v>
      </c>
      <c r="G409" s="48" t="s">
        <v>57</v>
      </c>
      <c r="H409" s="46" t="s">
        <v>907</v>
      </c>
      <c r="I409" s="47">
        <v>8</v>
      </c>
      <c r="J409" s="47">
        <v>177</v>
      </c>
      <c r="K409" s="59"/>
      <c r="L409" s="41"/>
      <c r="M409" s="41"/>
    </row>
    <row r="410" spans="1:13" s="19" customFormat="1" ht="15">
      <c r="A410" s="40">
        <f>A409+1</f>
        <v>336</v>
      </c>
      <c r="B410" s="40"/>
      <c r="C410" s="44"/>
      <c r="D410" s="44"/>
      <c r="E410" s="45" t="s">
        <v>822</v>
      </c>
      <c r="F410" s="45" t="s">
        <v>908</v>
      </c>
      <c r="G410" s="48" t="s">
        <v>909</v>
      </c>
      <c r="H410" s="46" t="s">
        <v>910</v>
      </c>
      <c r="I410" s="47">
        <v>1</v>
      </c>
      <c r="J410" s="47">
        <v>1</v>
      </c>
      <c r="K410" s="59"/>
      <c r="L410" s="41"/>
      <c r="M410" s="41"/>
    </row>
    <row r="411" spans="1:13" s="19" customFormat="1" ht="15" customHeight="1">
      <c r="A411" s="40">
        <f t="shared" ref="A411:A413" si="55">A410+1</f>
        <v>337</v>
      </c>
      <c r="B411" s="40"/>
      <c r="C411" s="44"/>
      <c r="D411" s="44"/>
      <c r="E411" s="45" t="s">
        <v>822</v>
      </c>
      <c r="F411" s="45" t="s">
        <v>911</v>
      </c>
      <c r="G411" s="48" t="s">
        <v>405</v>
      </c>
      <c r="H411" s="46" t="s">
        <v>912</v>
      </c>
      <c r="I411" s="47">
        <v>15</v>
      </c>
      <c r="J411" s="47">
        <v>205</v>
      </c>
      <c r="K411" s="59"/>
      <c r="L411" s="41"/>
      <c r="M411" s="41"/>
    </row>
    <row r="412" spans="1:13" s="19" customFormat="1" ht="15" customHeight="1">
      <c r="A412" s="40">
        <f t="shared" si="55"/>
        <v>338</v>
      </c>
      <c r="B412" s="40"/>
      <c r="C412" s="44"/>
      <c r="D412" s="44"/>
      <c r="E412" s="45" t="s">
        <v>822</v>
      </c>
      <c r="F412" s="45" t="s">
        <v>913</v>
      </c>
      <c r="G412" s="48" t="s">
        <v>58</v>
      </c>
      <c r="H412" s="46" t="s">
        <v>914</v>
      </c>
      <c r="I412" s="47">
        <v>32</v>
      </c>
      <c r="J412" s="47">
        <v>428</v>
      </c>
      <c r="K412" s="59"/>
      <c r="L412" s="41"/>
      <c r="M412" s="41"/>
    </row>
    <row r="413" spans="1:13" s="19" customFormat="1" ht="15">
      <c r="A413" s="40">
        <f t="shared" si="55"/>
        <v>339</v>
      </c>
      <c r="B413" s="40"/>
      <c r="C413" s="44"/>
      <c r="D413" s="44"/>
      <c r="E413" s="45" t="s">
        <v>822</v>
      </c>
      <c r="F413" s="45" t="s">
        <v>915</v>
      </c>
      <c r="G413" s="48" t="s">
        <v>916</v>
      </c>
      <c r="H413" s="46" t="s">
        <v>917</v>
      </c>
      <c r="I413" s="47">
        <v>26</v>
      </c>
      <c r="J413" s="47">
        <v>458</v>
      </c>
      <c r="K413" s="59"/>
      <c r="L413" s="41"/>
      <c r="M413" s="41"/>
    </row>
    <row r="414" spans="1:13" s="19" customFormat="1" ht="15">
      <c r="A414" s="40"/>
      <c r="B414" s="40"/>
      <c r="C414" s="40"/>
      <c r="D414" s="40"/>
      <c r="E414" s="40"/>
      <c r="F414" s="40"/>
      <c r="G414" s="48"/>
      <c r="H414" s="40"/>
      <c r="I414" s="59">
        <f>SUM(I409:I413)</f>
        <v>82</v>
      </c>
      <c r="J414" s="59">
        <f>SUM(J409:J413)</f>
        <v>1269</v>
      </c>
      <c r="K414" s="59">
        <v>1500</v>
      </c>
      <c r="L414" s="41">
        <v>2.33</v>
      </c>
      <c r="M414" s="41">
        <f>K414*L414</f>
        <v>3495</v>
      </c>
    </row>
    <row r="415" spans="1:13" s="19" customFormat="1" ht="15">
      <c r="A415" s="40">
        <v>340</v>
      </c>
      <c r="B415" s="40">
        <v>68</v>
      </c>
      <c r="C415" s="44" t="s">
        <v>918</v>
      </c>
      <c r="D415" s="43" t="s">
        <v>30</v>
      </c>
      <c r="E415" s="45" t="s">
        <v>822</v>
      </c>
      <c r="F415" s="45" t="s">
        <v>919</v>
      </c>
      <c r="G415" s="48" t="s">
        <v>920</v>
      </c>
      <c r="H415" s="46" t="s">
        <v>921</v>
      </c>
      <c r="I415" s="47">
        <v>4</v>
      </c>
      <c r="J415" s="47">
        <v>23</v>
      </c>
      <c r="K415" s="59"/>
      <c r="L415" s="41"/>
      <c r="M415" s="41"/>
    </row>
    <row r="416" spans="1:13" s="19" customFormat="1" ht="15">
      <c r="A416" s="40">
        <f>A415+1</f>
        <v>341</v>
      </c>
      <c r="B416" s="40"/>
      <c r="C416" s="44"/>
      <c r="D416" s="44"/>
      <c r="E416" s="45" t="s">
        <v>822</v>
      </c>
      <c r="F416" s="45" t="s">
        <v>922</v>
      </c>
      <c r="G416" s="48" t="s">
        <v>86</v>
      </c>
      <c r="H416" s="46" t="s">
        <v>923</v>
      </c>
      <c r="I416" s="47">
        <v>16</v>
      </c>
      <c r="J416" s="47">
        <v>72</v>
      </c>
      <c r="K416" s="59"/>
      <c r="L416" s="41"/>
      <c r="M416" s="41"/>
    </row>
    <row r="417" spans="1:13" s="19" customFormat="1" ht="15">
      <c r="A417" s="40">
        <f t="shared" ref="A417:A421" si="56">A416+1</f>
        <v>342</v>
      </c>
      <c r="B417" s="40"/>
      <c r="C417" s="44"/>
      <c r="D417" s="44"/>
      <c r="E417" s="45" t="s">
        <v>822</v>
      </c>
      <c r="F417" s="45" t="s">
        <v>924</v>
      </c>
      <c r="G417" s="48" t="s">
        <v>56</v>
      </c>
      <c r="H417" s="46" t="s">
        <v>925</v>
      </c>
      <c r="I417" s="47">
        <v>4</v>
      </c>
      <c r="J417" s="47">
        <v>4</v>
      </c>
      <c r="K417" s="59"/>
      <c r="L417" s="41"/>
      <c r="M417" s="41"/>
    </row>
    <row r="418" spans="1:13" s="19" customFormat="1" ht="15">
      <c r="A418" s="40">
        <f t="shared" si="56"/>
        <v>343</v>
      </c>
      <c r="B418" s="40"/>
      <c r="C418" s="44"/>
      <c r="D418" s="44"/>
      <c r="E418" s="45" t="s">
        <v>822</v>
      </c>
      <c r="F418" s="45" t="s">
        <v>926</v>
      </c>
      <c r="G418" s="48" t="s">
        <v>56</v>
      </c>
      <c r="H418" s="46" t="s">
        <v>927</v>
      </c>
      <c r="I418" s="47">
        <v>13</v>
      </c>
      <c r="J418" s="47">
        <v>175</v>
      </c>
      <c r="K418" s="59"/>
      <c r="L418" s="41"/>
      <c r="M418" s="41"/>
    </row>
    <row r="419" spans="1:13" s="19" customFormat="1" ht="15">
      <c r="A419" s="40">
        <f t="shared" si="56"/>
        <v>344</v>
      </c>
      <c r="B419" s="40"/>
      <c r="C419" s="44"/>
      <c r="D419" s="44"/>
      <c r="E419" s="45" t="s">
        <v>822</v>
      </c>
      <c r="F419" s="45" t="s">
        <v>928</v>
      </c>
      <c r="G419" s="48" t="s">
        <v>56</v>
      </c>
      <c r="H419" s="46" t="s">
        <v>929</v>
      </c>
      <c r="I419" s="47">
        <v>1</v>
      </c>
      <c r="J419" s="47">
        <v>1</v>
      </c>
      <c r="K419" s="59"/>
      <c r="L419" s="41"/>
      <c r="M419" s="41"/>
    </row>
    <row r="420" spans="1:13" s="19" customFormat="1" ht="15">
      <c r="A420" s="40">
        <f t="shared" si="56"/>
        <v>345</v>
      </c>
      <c r="B420" s="40"/>
      <c r="C420" s="44"/>
      <c r="D420" s="44"/>
      <c r="E420" s="45" t="s">
        <v>822</v>
      </c>
      <c r="F420" s="45" t="s">
        <v>930</v>
      </c>
      <c r="G420" s="48" t="s">
        <v>56</v>
      </c>
      <c r="H420" s="46" t="s">
        <v>931</v>
      </c>
      <c r="I420" s="47">
        <v>11</v>
      </c>
      <c r="J420" s="47">
        <v>111</v>
      </c>
      <c r="K420" s="59"/>
      <c r="L420" s="41"/>
      <c r="M420" s="41"/>
    </row>
    <row r="421" spans="1:13" s="19" customFormat="1" ht="45">
      <c r="A421" s="40">
        <f t="shared" si="56"/>
        <v>346</v>
      </c>
      <c r="B421" s="40"/>
      <c r="C421" s="44"/>
      <c r="D421" s="44"/>
      <c r="E421" s="45" t="s">
        <v>822</v>
      </c>
      <c r="F421" s="45" t="s">
        <v>932</v>
      </c>
      <c r="G421" s="48" t="s">
        <v>933</v>
      </c>
      <c r="H421" s="46" t="s">
        <v>1035</v>
      </c>
      <c r="I421" s="47">
        <v>106</v>
      </c>
      <c r="J421" s="47">
        <v>1529</v>
      </c>
      <c r="K421" s="59"/>
      <c r="L421" s="41"/>
      <c r="M421" s="41"/>
    </row>
    <row r="422" spans="1:13" s="19" customFormat="1" ht="15">
      <c r="A422" s="40"/>
      <c r="B422" s="40"/>
      <c r="C422" s="40"/>
      <c r="D422" s="40"/>
      <c r="E422" s="40"/>
      <c r="F422" s="40"/>
      <c r="G422" s="46"/>
      <c r="H422" s="40"/>
      <c r="I422" s="59">
        <f>SUM(I415:I421)</f>
        <v>155</v>
      </c>
      <c r="J422" s="59">
        <f>SUM(J415:J421)</f>
        <v>1915</v>
      </c>
      <c r="K422" s="59">
        <v>2500</v>
      </c>
      <c r="L422" s="41">
        <v>2.33</v>
      </c>
      <c r="M422" s="41">
        <f>K422*L422</f>
        <v>5825</v>
      </c>
    </row>
    <row r="423" spans="1:13" s="19" customFormat="1" ht="15">
      <c r="A423" s="40">
        <v>347</v>
      </c>
      <c r="B423" s="40">
        <v>69</v>
      </c>
      <c r="C423" s="44" t="s">
        <v>934</v>
      </c>
      <c r="D423" s="43" t="s">
        <v>30</v>
      </c>
      <c r="E423" s="45" t="s">
        <v>822</v>
      </c>
      <c r="F423" s="45" t="s">
        <v>935</v>
      </c>
      <c r="G423" s="46" t="s">
        <v>218</v>
      </c>
      <c r="H423" s="46" t="s">
        <v>936</v>
      </c>
      <c r="I423" s="47">
        <v>4</v>
      </c>
      <c r="J423" s="47">
        <v>58</v>
      </c>
      <c r="K423" s="59"/>
      <c r="L423" s="41"/>
      <c r="M423" s="41"/>
    </row>
    <row r="424" spans="1:13" s="19" customFormat="1" ht="15">
      <c r="A424" s="40">
        <f>A423+1</f>
        <v>348</v>
      </c>
      <c r="B424" s="40"/>
      <c r="C424" s="44"/>
      <c r="D424" s="44"/>
      <c r="E424" s="45" t="s">
        <v>822</v>
      </c>
      <c r="F424" s="45" t="s">
        <v>937</v>
      </c>
      <c r="G424" s="46" t="s">
        <v>63</v>
      </c>
      <c r="H424" s="46" t="s">
        <v>938</v>
      </c>
      <c r="I424" s="47">
        <v>24</v>
      </c>
      <c r="J424" s="47">
        <v>425</v>
      </c>
      <c r="K424" s="59"/>
      <c r="L424" s="41"/>
      <c r="M424" s="41"/>
    </row>
    <row r="425" spans="1:13" s="19" customFormat="1" ht="45">
      <c r="A425" s="40">
        <f t="shared" ref="A425:A426" si="57">A424+1</f>
        <v>349</v>
      </c>
      <c r="B425" s="40"/>
      <c r="C425" s="44"/>
      <c r="D425" s="44"/>
      <c r="E425" s="45" t="s">
        <v>822</v>
      </c>
      <c r="F425" s="45" t="s">
        <v>939</v>
      </c>
      <c r="G425" s="46" t="s">
        <v>66</v>
      </c>
      <c r="H425" s="46" t="s">
        <v>1036</v>
      </c>
      <c r="I425" s="47">
        <v>68</v>
      </c>
      <c r="J425" s="47">
        <v>748</v>
      </c>
      <c r="K425" s="59"/>
      <c r="L425" s="41"/>
      <c r="M425" s="41"/>
    </row>
    <row r="426" spans="1:13" s="19" customFormat="1" ht="15" customHeight="1">
      <c r="A426" s="40">
        <f t="shared" si="57"/>
        <v>350</v>
      </c>
      <c r="B426" s="40"/>
      <c r="C426" s="44"/>
      <c r="D426" s="44"/>
      <c r="E426" s="45" t="s">
        <v>822</v>
      </c>
      <c r="F426" s="45" t="s">
        <v>940</v>
      </c>
      <c r="G426" s="46" t="s">
        <v>102</v>
      </c>
      <c r="H426" s="46" t="s">
        <v>941</v>
      </c>
      <c r="I426" s="47">
        <v>19</v>
      </c>
      <c r="J426" s="47">
        <v>233</v>
      </c>
      <c r="K426" s="59"/>
      <c r="L426" s="41"/>
      <c r="M426" s="41"/>
    </row>
    <row r="427" spans="1:13" s="19" customFormat="1" ht="15">
      <c r="A427" s="40"/>
      <c r="B427" s="40"/>
      <c r="C427" s="40"/>
      <c r="D427" s="40"/>
      <c r="E427" s="40"/>
      <c r="F427" s="40"/>
      <c r="G427" s="46"/>
      <c r="H427" s="40"/>
      <c r="I427" s="59">
        <f>SUM(I423:I426)</f>
        <v>115</v>
      </c>
      <c r="J427" s="59">
        <f>SUM(J423:J426)</f>
        <v>1464</v>
      </c>
      <c r="K427" s="59">
        <v>1500</v>
      </c>
      <c r="L427" s="41">
        <v>2.33</v>
      </c>
      <c r="M427" s="41">
        <f>K427*L427</f>
        <v>3495</v>
      </c>
    </row>
    <row r="428" spans="1:13" s="19" customFormat="1" ht="45">
      <c r="A428" s="40">
        <v>351</v>
      </c>
      <c r="B428" s="40">
        <v>70</v>
      </c>
      <c r="C428" s="44" t="s">
        <v>942</v>
      </c>
      <c r="D428" s="43" t="s">
        <v>30</v>
      </c>
      <c r="E428" s="45" t="s">
        <v>822</v>
      </c>
      <c r="F428" s="45" t="s">
        <v>943</v>
      </c>
      <c r="G428" s="46" t="s">
        <v>47</v>
      </c>
      <c r="H428" s="46" t="s">
        <v>1037</v>
      </c>
      <c r="I428" s="47">
        <v>55</v>
      </c>
      <c r="J428" s="47">
        <v>824</v>
      </c>
      <c r="K428" s="59"/>
      <c r="L428" s="41"/>
      <c r="M428" s="41"/>
    </row>
    <row r="429" spans="1:13" s="19" customFormat="1" ht="15">
      <c r="A429" s="40">
        <f>A428+1</f>
        <v>352</v>
      </c>
      <c r="B429" s="40"/>
      <c r="C429" s="44"/>
      <c r="D429" s="44"/>
      <c r="E429" s="45" t="s">
        <v>822</v>
      </c>
      <c r="F429" s="45" t="s">
        <v>944</v>
      </c>
      <c r="G429" s="46" t="s">
        <v>47</v>
      </c>
      <c r="H429" s="46" t="s">
        <v>945</v>
      </c>
      <c r="I429" s="47">
        <v>25</v>
      </c>
      <c r="J429" s="47">
        <v>316</v>
      </c>
      <c r="K429" s="59"/>
      <c r="L429" s="41"/>
      <c r="M429" s="41"/>
    </row>
    <row r="430" spans="1:13" s="19" customFormat="1" ht="45">
      <c r="A430" s="40">
        <f t="shared" ref="A430:A432" si="58">A429+1</f>
        <v>353</v>
      </c>
      <c r="B430" s="40"/>
      <c r="C430" s="44"/>
      <c r="D430" s="44"/>
      <c r="E430" s="45" t="s">
        <v>822</v>
      </c>
      <c r="F430" s="45" t="s">
        <v>946</v>
      </c>
      <c r="G430" s="46" t="s">
        <v>947</v>
      </c>
      <c r="H430" s="46" t="s">
        <v>1038</v>
      </c>
      <c r="I430" s="47">
        <v>80</v>
      </c>
      <c r="J430" s="47">
        <v>820</v>
      </c>
      <c r="K430" s="59"/>
      <c r="L430" s="41"/>
      <c r="M430" s="41"/>
    </row>
    <row r="431" spans="1:13" s="19" customFormat="1" ht="15">
      <c r="A431" s="40">
        <f t="shared" si="58"/>
        <v>354</v>
      </c>
      <c r="B431" s="40"/>
      <c r="C431" s="44"/>
      <c r="D431" s="44"/>
      <c r="E431" s="45" t="s">
        <v>822</v>
      </c>
      <c r="F431" s="45" t="s">
        <v>948</v>
      </c>
      <c r="G431" s="46" t="s">
        <v>104</v>
      </c>
      <c r="H431" s="46" t="s">
        <v>949</v>
      </c>
      <c r="I431" s="47">
        <v>18</v>
      </c>
      <c r="J431" s="47">
        <v>290</v>
      </c>
      <c r="K431" s="59"/>
      <c r="L431" s="41"/>
      <c r="M431" s="41"/>
    </row>
    <row r="432" spans="1:13" s="19" customFormat="1" ht="30">
      <c r="A432" s="40">
        <f t="shared" si="58"/>
        <v>355</v>
      </c>
      <c r="B432" s="40"/>
      <c r="C432" s="44"/>
      <c r="D432" s="44"/>
      <c r="E432" s="45" t="s">
        <v>822</v>
      </c>
      <c r="F432" s="45" t="s">
        <v>950</v>
      </c>
      <c r="G432" s="46" t="s">
        <v>103</v>
      </c>
      <c r="H432" s="46" t="s">
        <v>1039</v>
      </c>
      <c r="I432" s="47">
        <v>26</v>
      </c>
      <c r="J432" s="47">
        <v>179</v>
      </c>
      <c r="K432" s="59"/>
      <c r="L432" s="41"/>
      <c r="M432" s="41"/>
    </row>
    <row r="433" spans="1:13" s="19" customFormat="1" ht="15">
      <c r="A433" s="40"/>
      <c r="B433" s="40"/>
      <c r="C433" s="40"/>
      <c r="D433" s="40"/>
      <c r="E433" s="40"/>
      <c r="F433" s="40"/>
      <c r="G433" s="46"/>
      <c r="H433" s="40"/>
      <c r="I433" s="59">
        <f>SUM(I428:I432)</f>
        <v>204</v>
      </c>
      <c r="J433" s="59">
        <f>SUM(J428:J432)</f>
        <v>2429</v>
      </c>
      <c r="K433" s="59">
        <v>2500</v>
      </c>
      <c r="L433" s="41">
        <v>2.33</v>
      </c>
      <c r="M433" s="41">
        <f>K433*L433</f>
        <v>5825</v>
      </c>
    </row>
    <row r="434" spans="1:13" s="19" customFormat="1" ht="15">
      <c r="A434" s="40">
        <v>356</v>
      </c>
      <c r="B434" s="40">
        <v>71</v>
      </c>
      <c r="C434" s="44" t="s">
        <v>951</v>
      </c>
      <c r="D434" s="43" t="s">
        <v>72</v>
      </c>
      <c r="E434" s="45" t="s">
        <v>822</v>
      </c>
      <c r="F434" s="45" t="s">
        <v>952</v>
      </c>
      <c r="G434" s="46" t="s">
        <v>74</v>
      </c>
      <c r="H434" s="46" t="s">
        <v>953</v>
      </c>
      <c r="I434" s="47">
        <v>2</v>
      </c>
      <c r="J434" s="47">
        <v>20</v>
      </c>
      <c r="K434" s="59"/>
      <c r="L434" s="41"/>
      <c r="M434" s="41"/>
    </row>
    <row r="435" spans="1:13" s="19" customFormat="1" ht="15">
      <c r="A435" s="40">
        <f>A434+1</f>
        <v>357</v>
      </c>
      <c r="B435" s="40"/>
      <c r="C435" s="44"/>
      <c r="D435" s="44"/>
      <c r="E435" s="45" t="s">
        <v>822</v>
      </c>
      <c r="F435" s="45" t="s">
        <v>954</v>
      </c>
      <c r="G435" s="46" t="s">
        <v>74</v>
      </c>
      <c r="H435" s="46" t="s">
        <v>955</v>
      </c>
      <c r="I435" s="47">
        <v>126</v>
      </c>
      <c r="J435" s="47">
        <v>5166</v>
      </c>
      <c r="K435" s="59"/>
      <c r="L435" s="41"/>
      <c r="M435" s="41"/>
    </row>
    <row r="436" spans="1:13" s="19" customFormat="1" ht="15">
      <c r="A436" s="40">
        <f t="shared" ref="A436:A455" si="59">A435+1</f>
        <v>358</v>
      </c>
      <c r="B436" s="40"/>
      <c r="C436" s="44"/>
      <c r="D436" s="44"/>
      <c r="E436" s="45" t="s">
        <v>822</v>
      </c>
      <c r="F436" s="45" t="s">
        <v>956</v>
      </c>
      <c r="G436" s="46" t="s">
        <v>75</v>
      </c>
      <c r="H436" s="46" t="s">
        <v>957</v>
      </c>
      <c r="I436" s="47">
        <v>10</v>
      </c>
      <c r="J436" s="47">
        <v>51</v>
      </c>
      <c r="K436" s="59"/>
      <c r="L436" s="41"/>
      <c r="M436" s="41"/>
    </row>
    <row r="437" spans="1:13" s="19" customFormat="1" ht="15">
      <c r="A437" s="40">
        <f t="shared" si="59"/>
        <v>359</v>
      </c>
      <c r="B437" s="40"/>
      <c r="C437" s="44"/>
      <c r="D437" s="44"/>
      <c r="E437" s="45" t="s">
        <v>822</v>
      </c>
      <c r="F437" s="45" t="s">
        <v>958</v>
      </c>
      <c r="G437" s="46" t="s">
        <v>75</v>
      </c>
      <c r="H437" s="46" t="s">
        <v>959</v>
      </c>
      <c r="I437" s="47">
        <v>20</v>
      </c>
      <c r="J437" s="47">
        <v>529</v>
      </c>
      <c r="K437" s="59"/>
      <c r="L437" s="41"/>
      <c r="M437" s="41"/>
    </row>
    <row r="438" spans="1:13" s="19" customFormat="1" ht="15">
      <c r="A438" s="40">
        <f t="shared" si="59"/>
        <v>360</v>
      </c>
      <c r="B438" s="40"/>
      <c r="C438" s="44"/>
      <c r="D438" s="44"/>
      <c r="E438" s="45" t="s">
        <v>822</v>
      </c>
      <c r="F438" s="45" t="s">
        <v>960</v>
      </c>
      <c r="G438" s="46" t="s">
        <v>75</v>
      </c>
      <c r="H438" s="46" t="s">
        <v>961</v>
      </c>
      <c r="I438" s="47">
        <v>11</v>
      </c>
      <c r="J438" s="47">
        <v>230</v>
      </c>
      <c r="K438" s="59"/>
      <c r="L438" s="41"/>
      <c r="M438" s="41"/>
    </row>
    <row r="439" spans="1:13" s="19" customFormat="1" ht="15">
      <c r="A439" s="40">
        <f t="shared" si="59"/>
        <v>361</v>
      </c>
      <c r="B439" s="40"/>
      <c r="C439" s="44"/>
      <c r="D439" s="44"/>
      <c r="E439" s="45" t="s">
        <v>822</v>
      </c>
      <c r="F439" s="45" t="s">
        <v>962</v>
      </c>
      <c r="G439" s="46" t="s">
        <v>74</v>
      </c>
      <c r="H439" s="46" t="s">
        <v>963</v>
      </c>
      <c r="I439" s="47">
        <v>34</v>
      </c>
      <c r="J439" s="47">
        <v>505</v>
      </c>
      <c r="K439" s="59"/>
      <c r="L439" s="41"/>
      <c r="M439" s="41"/>
    </row>
    <row r="440" spans="1:13" s="19" customFormat="1" ht="15">
      <c r="A440" s="40">
        <f t="shared" si="59"/>
        <v>362</v>
      </c>
      <c r="B440" s="40"/>
      <c r="C440" s="44"/>
      <c r="D440" s="44"/>
      <c r="E440" s="45" t="s">
        <v>822</v>
      </c>
      <c r="F440" s="45" t="s">
        <v>964</v>
      </c>
      <c r="G440" s="46" t="s">
        <v>74</v>
      </c>
      <c r="H440" s="46" t="s">
        <v>965</v>
      </c>
      <c r="I440" s="47">
        <v>29</v>
      </c>
      <c r="J440" s="47">
        <v>137</v>
      </c>
      <c r="K440" s="59"/>
      <c r="L440" s="41"/>
      <c r="M440" s="41"/>
    </row>
    <row r="441" spans="1:13" s="19" customFormat="1" ht="15">
      <c r="A441" s="40">
        <f t="shared" si="59"/>
        <v>363</v>
      </c>
      <c r="B441" s="40"/>
      <c r="C441" s="44"/>
      <c r="D441" s="44"/>
      <c r="E441" s="45" t="s">
        <v>822</v>
      </c>
      <c r="F441" s="45" t="s">
        <v>966</v>
      </c>
      <c r="G441" s="46" t="s">
        <v>74</v>
      </c>
      <c r="H441" s="46" t="s">
        <v>967</v>
      </c>
      <c r="I441" s="47">
        <v>34</v>
      </c>
      <c r="J441" s="47">
        <v>127</v>
      </c>
      <c r="K441" s="59"/>
      <c r="L441" s="41"/>
      <c r="M441" s="41"/>
    </row>
    <row r="442" spans="1:13" s="19" customFormat="1" ht="15">
      <c r="A442" s="40">
        <f t="shared" si="59"/>
        <v>364</v>
      </c>
      <c r="B442" s="40"/>
      <c r="C442" s="44"/>
      <c r="D442" s="44"/>
      <c r="E442" s="45" t="s">
        <v>822</v>
      </c>
      <c r="F442" s="45" t="s">
        <v>968</v>
      </c>
      <c r="G442" s="46" t="s">
        <v>74</v>
      </c>
      <c r="H442" s="46" t="s">
        <v>969</v>
      </c>
      <c r="I442" s="47">
        <v>12</v>
      </c>
      <c r="J442" s="47">
        <v>97</v>
      </c>
      <c r="K442" s="59"/>
      <c r="L442" s="41"/>
      <c r="M442" s="41"/>
    </row>
    <row r="443" spans="1:13" s="19" customFormat="1" ht="15">
      <c r="A443" s="40">
        <f t="shared" si="59"/>
        <v>365</v>
      </c>
      <c r="B443" s="40"/>
      <c r="C443" s="44"/>
      <c r="D443" s="44"/>
      <c r="E443" s="45" t="s">
        <v>822</v>
      </c>
      <c r="F443" s="45" t="s">
        <v>970</v>
      </c>
      <c r="G443" s="46" t="s">
        <v>74</v>
      </c>
      <c r="H443" s="46" t="s">
        <v>971</v>
      </c>
      <c r="I443" s="47">
        <v>39</v>
      </c>
      <c r="J443" s="47">
        <v>224</v>
      </c>
      <c r="K443" s="59"/>
      <c r="L443" s="41"/>
      <c r="M443" s="41"/>
    </row>
    <row r="444" spans="1:13" s="19" customFormat="1" ht="15">
      <c r="A444" s="40">
        <f t="shared" si="59"/>
        <v>366</v>
      </c>
      <c r="B444" s="40"/>
      <c r="C444" s="44"/>
      <c r="D444" s="44"/>
      <c r="E444" s="45" t="s">
        <v>822</v>
      </c>
      <c r="F444" s="45" t="s">
        <v>972</v>
      </c>
      <c r="G444" s="46" t="s">
        <v>74</v>
      </c>
      <c r="H444" s="46" t="s">
        <v>973</v>
      </c>
      <c r="I444" s="47">
        <v>25</v>
      </c>
      <c r="J444" s="47">
        <v>115</v>
      </c>
      <c r="K444" s="59"/>
      <c r="L444" s="41"/>
      <c r="M444" s="41"/>
    </row>
    <row r="445" spans="1:13" s="19" customFormat="1" ht="15">
      <c r="A445" s="40">
        <f t="shared" si="59"/>
        <v>367</v>
      </c>
      <c r="B445" s="40"/>
      <c r="C445" s="44"/>
      <c r="D445" s="44"/>
      <c r="E445" s="45" t="s">
        <v>822</v>
      </c>
      <c r="F445" s="45" t="s">
        <v>974</v>
      </c>
      <c r="G445" s="46" t="s">
        <v>74</v>
      </c>
      <c r="H445" s="46" t="s">
        <v>975</v>
      </c>
      <c r="I445" s="47">
        <v>22</v>
      </c>
      <c r="J445" s="47">
        <v>122</v>
      </c>
      <c r="K445" s="59"/>
      <c r="L445" s="41"/>
      <c r="M445" s="41"/>
    </row>
    <row r="446" spans="1:13" s="19" customFormat="1" ht="15">
      <c r="A446" s="40">
        <f t="shared" si="59"/>
        <v>368</v>
      </c>
      <c r="B446" s="40"/>
      <c r="C446" s="44"/>
      <c r="D446" s="44"/>
      <c r="E446" s="45" t="s">
        <v>822</v>
      </c>
      <c r="F446" s="45" t="s">
        <v>976</v>
      </c>
      <c r="G446" s="46" t="s">
        <v>74</v>
      </c>
      <c r="H446" s="46" t="s">
        <v>977</v>
      </c>
      <c r="I446" s="47">
        <v>17</v>
      </c>
      <c r="J446" s="47">
        <v>77</v>
      </c>
      <c r="K446" s="59"/>
      <c r="L446" s="41"/>
      <c r="M446" s="41"/>
    </row>
    <row r="447" spans="1:13" s="19" customFormat="1" ht="15">
      <c r="A447" s="40">
        <f t="shared" si="59"/>
        <v>369</v>
      </c>
      <c r="B447" s="40"/>
      <c r="C447" s="44"/>
      <c r="D447" s="44"/>
      <c r="E447" s="45" t="s">
        <v>822</v>
      </c>
      <c r="F447" s="45" t="s">
        <v>978</v>
      </c>
      <c r="G447" s="46" t="s">
        <v>74</v>
      </c>
      <c r="H447" s="46" t="s">
        <v>979</v>
      </c>
      <c r="I447" s="47">
        <v>15</v>
      </c>
      <c r="J447" s="47">
        <v>266</v>
      </c>
      <c r="K447" s="59"/>
      <c r="L447" s="41"/>
      <c r="M447" s="41"/>
    </row>
    <row r="448" spans="1:13" s="19" customFormat="1" ht="15">
      <c r="A448" s="40">
        <f t="shared" si="59"/>
        <v>370</v>
      </c>
      <c r="B448" s="40"/>
      <c r="C448" s="44"/>
      <c r="D448" s="44"/>
      <c r="E448" s="45" t="s">
        <v>822</v>
      </c>
      <c r="F448" s="45" t="s">
        <v>980</v>
      </c>
      <c r="G448" s="46" t="s">
        <v>75</v>
      </c>
      <c r="H448" s="46" t="s">
        <v>981</v>
      </c>
      <c r="I448" s="47">
        <v>6</v>
      </c>
      <c r="J448" s="47">
        <v>81</v>
      </c>
      <c r="K448" s="59"/>
      <c r="L448" s="41"/>
      <c r="M448" s="41"/>
    </row>
    <row r="449" spans="1:13" s="19" customFormat="1" ht="15">
      <c r="A449" s="40">
        <f t="shared" si="59"/>
        <v>371</v>
      </c>
      <c r="B449" s="40"/>
      <c r="C449" s="44"/>
      <c r="D449" s="44"/>
      <c r="E449" s="45" t="s">
        <v>822</v>
      </c>
      <c r="F449" s="45" t="s">
        <v>982</v>
      </c>
      <c r="G449" s="46" t="s">
        <v>75</v>
      </c>
      <c r="H449" s="46" t="s">
        <v>983</v>
      </c>
      <c r="I449" s="47">
        <v>22</v>
      </c>
      <c r="J449" s="47">
        <v>106</v>
      </c>
      <c r="K449" s="59"/>
      <c r="L449" s="41"/>
      <c r="M449" s="41"/>
    </row>
    <row r="450" spans="1:13" s="19" customFormat="1" ht="15">
      <c r="A450" s="40">
        <f t="shared" si="59"/>
        <v>372</v>
      </c>
      <c r="B450" s="40"/>
      <c r="C450" s="44"/>
      <c r="D450" s="44"/>
      <c r="E450" s="45" t="s">
        <v>822</v>
      </c>
      <c r="F450" s="45" t="s">
        <v>984</v>
      </c>
      <c r="G450" s="46" t="s">
        <v>75</v>
      </c>
      <c r="H450" s="46" t="s">
        <v>985</v>
      </c>
      <c r="I450" s="47">
        <v>20</v>
      </c>
      <c r="J450" s="47">
        <v>166</v>
      </c>
      <c r="K450" s="59"/>
      <c r="L450" s="41"/>
      <c r="M450" s="41"/>
    </row>
    <row r="451" spans="1:13" s="19" customFormat="1" ht="15">
      <c r="A451" s="40">
        <f t="shared" si="59"/>
        <v>373</v>
      </c>
      <c r="B451" s="40"/>
      <c r="C451" s="44"/>
      <c r="D451" s="44"/>
      <c r="E451" s="45" t="s">
        <v>822</v>
      </c>
      <c r="F451" s="45" t="s">
        <v>986</v>
      </c>
      <c r="G451" s="46" t="s">
        <v>74</v>
      </c>
      <c r="H451" s="46" t="s">
        <v>987</v>
      </c>
      <c r="I451" s="47">
        <v>45</v>
      </c>
      <c r="J451" s="47">
        <v>593</v>
      </c>
      <c r="K451" s="59"/>
      <c r="L451" s="41"/>
      <c r="M451" s="41"/>
    </row>
    <row r="452" spans="1:13" s="19" customFormat="1" ht="15">
      <c r="A452" s="40">
        <f t="shared" si="59"/>
        <v>374</v>
      </c>
      <c r="B452" s="40"/>
      <c r="C452" s="44"/>
      <c r="D452" s="44"/>
      <c r="E452" s="45" t="s">
        <v>822</v>
      </c>
      <c r="F452" s="45" t="s">
        <v>988</v>
      </c>
      <c r="G452" s="46" t="s">
        <v>75</v>
      </c>
      <c r="H452" s="46" t="s">
        <v>989</v>
      </c>
      <c r="I452" s="47">
        <v>19</v>
      </c>
      <c r="J452" s="47">
        <v>226</v>
      </c>
      <c r="K452" s="59"/>
      <c r="L452" s="41"/>
      <c r="M452" s="41"/>
    </row>
    <row r="453" spans="1:13" s="19" customFormat="1" ht="15">
      <c r="A453" s="40">
        <f t="shared" si="59"/>
        <v>375</v>
      </c>
      <c r="B453" s="40"/>
      <c r="C453" s="44"/>
      <c r="D453" s="44"/>
      <c r="E453" s="45" t="s">
        <v>822</v>
      </c>
      <c r="F453" s="45" t="s">
        <v>990</v>
      </c>
      <c r="G453" s="46" t="s">
        <v>74</v>
      </c>
      <c r="H453" s="46" t="s">
        <v>991</v>
      </c>
      <c r="I453" s="47">
        <v>1</v>
      </c>
      <c r="J453" s="47">
        <v>5</v>
      </c>
      <c r="K453" s="59"/>
      <c r="L453" s="41"/>
      <c r="M453" s="41"/>
    </row>
    <row r="454" spans="1:13" s="19" customFormat="1" ht="15">
      <c r="A454" s="40">
        <f t="shared" si="59"/>
        <v>376</v>
      </c>
      <c r="B454" s="40"/>
      <c r="C454" s="44"/>
      <c r="D454" s="44"/>
      <c r="E454" s="45" t="s">
        <v>822</v>
      </c>
      <c r="F454" s="45" t="s">
        <v>992</v>
      </c>
      <c r="G454" s="46" t="s">
        <v>74</v>
      </c>
      <c r="H454" s="46" t="s">
        <v>993</v>
      </c>
      <c r="I454" s="47">
        <v>1</v>
      </c>
      <c r="J454" s="47">
        <v>1</v>
      </c>
      <c r="K454" s="59"/>
      <c r="L454" s="41"/>
      <c r="M454" s="41"/>
    </row>
    <row r="455" spans="1:13" s="19" customFormat="1" ht="15">
      <c r="A455" s="40">
        <f t="shared" si="59"/>
        <v>377</v>
      </c>
      <c r="B455" s="40"/>
      <c r="C455" s="44"/>
      <c r="D455" s="44"/>
      <c r="E455" s="45" t="s">
        <v>822</v>
      </c>
      <c r="F455" s="45" t="s">
        <v>994</v>
      </c>
      <c r="G455" s="46" t="s">
        <v>75</v>
      </c>
      <c r="H455" s="46" t="s">
        <v>995</v>
      </c>
      <c r="I455" s="47">
        <v>1</v>
      </c>
      <c r="J455" s="47">
        <v>1</v>
      </c>
      <c r="K455" s="59"/>
      <c r="L455" s="41"/>
      <c r="M455" s="41"/>
    </row>
    <row r="456" spans="1:13" s="19" customFormat="1" ht="15" customHeight="1">
      <c r="A456" s="40"/>
      <c r="B456" s="40"/>
      <c r="C456" s="40"/>
      <c r="D456" s="40"/>
      <c r="E456" s="40"/>
      <c r="F456" s="40"/>
      <c r="G456" s="46"/>
      <c r="H456" s="40"/>
      <c r="I456" s="59">
        <f>SUM(I434:I455)</f>
        <v>511</v>
      </c>
      <c r="J456" s="59">
        <f>SUM(J434:J455)</f>
        <v>8845</v>
      </c>
      <c r="K456" s="59">
        <v>8845</v>
      </c>
      <c r="L456" s="41">
        <v>4.5</v>
      </c>
      <c r="M456" s="41">
        <f>K456*L456</f>
        <v>39802.5</v>
      </c>
    </row>
    <row r="457" spans="1:13" s="78" customFormat="1" ht="15" customHeight="1">
      <c r="A457" s="84" t="s">
        <v>1041</v>
      </c>
      <c r="B457" s="85"/>
      <c r="C457" s="85"/>
      <c r="D457" s="85"/>
      <c r="E457" s="85"/>
      <c r="F457" s="85"/>
      <c r="G457" s="85"/>
      <c r="H457" s="85"/>
      <c r="I457" s="85"/>
      <c r="J457" s="85"/>
      <c r="K457" s="85"/>
      <c r="L457" s="86"/>
      <c r="M457" s="77">
        <f>ROUND(SUM(M9:M456),0)</f>
        <v>501063</v>
      </c>
    </row>
    <row r="458" spans="1:13" s="61" customFormat="1" ht="15" customHeight="1" thickBot="1">
      <c r="A458" s="81" t="s">
        <v>27</v>
      </c>
      <c r="B458" s="81"/>
      <c r="C458" s="81"/>
      <c r="D458" s="81"/>
      <c r="E458" s="81"/>
      <c r="F458" s="81"/>
      <c r="G458" s="81"/>
      <c r="H458" s="81"/>
      <c r="I458" s="82"/>
      <c r="J458" s="82"/>
      <c r="K458" s="82"/>
      <c r="L458" s="81"/>
      <c r="M458" s="81"/>
    </row>
    <row r="459" spans="1:13" ht="15" customHeight="1" thickBot="1">
      <c r="I459" s="65">
        <v>8333</v>
      </c>
      <c r="J459" s="66">
        <v>178794</v>
      </c>
      <c r="K459" s="67">
        <v>198972</v>
      </c>
    </row>
    <row r="460" spans="1:13">
      <c r="A460" s="39"/>
    </row>
    <row r="461" spans="1:13" ht="15" customHeight="1">
      <c r="A461" s="68" t="s">
        <v>2</v>
      </c>
    </row>
    <row r="462" spans="1:13" ht="15" customHeight="1">
      <c r="A462" s="68"/>
    </row>
    <row r="463" spans="1:13" ht="15" customHeight="1">
      <c r="A463" s="70"/>
    </row>
    <row r="464" spans="1:13" ht="15" customHeight="1">
      <c r="A464" s="68" t="s">
        <v>1</v>
      </c>
    </row>
  </sheetData>
  <sortState ref="B8:L602">
    <sortCondition ref="B8:B602"/>
    <sortCondition ref="C8:C602"/>
  </sortState>
  <mergeCells count="3">
    <mergeCell ref="A458:M458"/>
    <mergeCell ref="K7:L7"/>
    <mergeCell ref="A457:L457"/>
  </mergeCells>
  <printOptions horizontalCentered="1"/>
  <pageMargins left="0.15748031496062992" right="0.15748031496062992" top="1.06" bottom="0.6692913385826772" header="0.19685039370078741" footer="0.31496062992125984"/>
  <pageSetup paperSize="9" scale="75" fitToHeight="0" orientation="portrait" r:id="rId1"/>
  <headerFooter>
    <oddHeader>&amp;C&amp;"Cambria,Regular"&amp;10BILL
&amp;"Eras Bold ITC,Italic"&amp;28PRAGATI  LOGISTICS
&amp;"Cambria,Regular"&amp;10KHUNTIA LANE, SAMANTA SAHI, CUTTACK,
PAN NO : AGHPB9356M
&amp;G&amp;R
PH. :0671-2412244
MOB.:  9040030082</oddHeader>
    <oddFooter>&amp;CPage &amp;P</oddFooter>
  </headerFooter>
  <legacyDrawingHF r:id="rId2"/>
</worksheet>
</file>

<file path=xl/worksheets/sheet2.xml><?xml version="1.0" encoding="utf-8"?>
<worksheet xmlns="http://schemas.openxmlformats.org/spreadsheetml/2006/main" xmlns:r="http://schemas.openxmlformats.org/officeDocument/2006/relationships">
  <dimension ref="A10:J30"/>
  <sheetViews>
    <sheetView topLeftCell="A8" workbookViewId="0">
      <selection activeCell="I29" sqref="H29:I31"/>
    </sheetView>
  </sheetViews>
  <sheetFormatPr defaultRowHeight="15" customHeight="1"/>
  <cols>
    <col min="1" max="1" width="26.28515625" customWidth="1"/>
    <col min="2" max="2" width="21.7109375" customWidth="1"/>
    <col min="3" max="3" width="19.5703125" customWidth="1"/>
    <col min="4" max="4" width="17" customWidth="1"/>
    <col min="7" max="7" width="9.5703125" bestFit="1" customWidth="1"/>
  </cols>
  <sheetData>
    <row r="10" spans="1:6" ht="15" customHeight="1">
      <c r="A10" s="1"/>
    </row>
    <row r="11" spans="1:6" ht="15" customHeight="1">
      <c r="A11" s="2" t="s">
        <v>3</v>
      </c>
      <c r="B11" s="3"/>
      <c r="C11" s="79" t="s">
        <v>29</v>
      </c>
      <c r="E11" s="16"/>
      <c r="F11" s="16"/>
    </row>
    <row r="12" spans="1:6" ht="15" customHeight="1">
      <c r="A12" s="4" t="s">
        <v>4</v>
      </c>
      <c r="B12" s="3"/>
      <c r="C12" s="79" t="s">
        <v>28</v>
      </c>
      <c r="E12" s="16"/>
      <c r="F12" s="16"/>
    </row>
    <row r="13" spans="1:6" ht="15" customHeight="1">
      <c r="A13" s="5" t="s">
        <v>5</v>
      </c>
      <c r="B13" s="3"/>
      <c r="C13" s="80" t="s">
        <v>117</v>
      </c>
      <c r="E13" s="16"/>
      <c r="F13" s="16"/>
    </row>
    <row r="14" spans="1:6" ht="15" customHeight="1">
      <c r="A14" s="5" t="s">
        <v>18</v>
      </c>
      <c r="B14" s="3"/>
      <c r="C14" s="80" t="s">
        <v>0</v>
      </c>
      <c r="E14" s="16"/>
      <c r="F14" s="16"/>
    </row>
    <row r="15" spans="1:6" ht="15" customHeight="1">
      <c r="A15" s="1"/>
      <c r="C15" s="80" t="s">
        <v>7</v>
      </c>
      <c r="E15" s="16"/>
      <c r="F15" s="16"/>
    </row>
    <row r="16" spans="1:6" ht="15" customHeight="1">
      <c r="A16" s="1"/>
      <c r="B16" s="6"/>
      <c r="C16" s="83"/>
      <c r="D16" s="83"/>
    </row>
    <row r="17" spans="1:10" ht="15" customHeight="1">
      <c r="A17" s="1"/>
      <c r="B17" s="6"/>
      <c r="C17" s="15"/>
      <c r="D17" s="15"/>
    </row>
    <row r="18" spans="1:10" ht="15" customHeight="1" thickBot="1">
      <c r="A18" s="1"/>
    </row>
    <row r="19" spans="1:10" ht="15" customHeight="1" thickBot="1">
      <c r="A19" s="87" t="s">
        <v>1042</v>
      </c>
      <c r="B19" s="88"/>
      <c r="C19" s="88"/>
      <c r="D19" s="89"/>
    </row>
    <row r="20" spans="1:10" ht="15" customHeight="1" thickBot="1">
      <c r="A20" s="7"/>
      <c r="B20" s="8"/>
      <c r="C20" s="8"/>
      <c r="D20" s="9"/>
    </row>
    <row r="21" spans="1:10" ht="15" customHeight="1" thickBot="1">
      <c r="A21" s="90" t="s">
        <v>19</v>
      </c>
      <c r="B21" s="91"/>
      <c r="C21" s="91"/>
      <c r="D21" s="92"/>
    </row>
    <row r="22" spans="1:10" ht="15" customHeight="1" thickBot="1">
      <c r="A22" s="14" t="s">
        <v>14</v>
      </c>
      <c r="B22" s="10" t="s">
        <v>23</v>
      </c>
      <c r="C22" s="10" t="s">
        <v>20</v>
      </c>
      <c r="D22" s="11" t="s">
        <v>21</v>
      </c>
    </row>
    <row r="23" spans="1:10" ht="15" customHeight="1" thickBot="1">
      <c r="A23" s="21"/>
      <c r="B23" s="22"/>
      <c r="C23" s="17">
        <v>2.33</v>
      </c>
      <c r="D23" s="18">
        <f>B23*C23</f>
        <v>0</v>
      </c>
    </row>
    <row r="24" spans="1:10" ht="15" customHeight="1" thickBot="1">
      <c r="A24" s="93"/>
      <c r="B24" s="94"/>
      <c r="C24" s="95"/>
      <c r="D24" s="12">
        <f>ROUND(SUM(D23:D23),0)</f>
        <v>0</v>
      </c>
      <c r="H24" s="20"/>
    </row>
    <row r="25" spans="1:10" ht="15" customHeight="1">
      <c r="A25" s="1"/>
      <c r="G25" s="20"/>
      <c r="J25" s="20"/>
    </row>
    <row r="26" spans="1:10" ht="15" customHeight="1">
      <c r="A26" s="1"/>
    </row>
    <row r="27" spans="1:10" ht="15" customHeight="1">
      <c r="A27" s="13" t="s">
        <v>22</v>
      </c>
    </row>
    <row r="28" spans="1:10" ht="15" customHeight="1">
      <c r="A28" s="13"/>
    </row>
    <row r="29" spans="1:10" ht="15" customHeight="1">
      <c r="A29" s="13"/>
      <c r="D29" s="20"/>
    </row>
    <row r="30" spans="1:10" ht="15" customHeight="1">
      <c r="A30" s="13" t="s">
        <v>1</v>
      </c>
    </row>
  </sheetData>
  <mergeCells count="4">
    <mergeCell ref="A19:D19"/>
    <mergeCell ref="A21:D21"/>
    <mergeCell ref="A24:C24"/>
    <mergeCell ref="C16:D16"/>
  </mergeCells>
  <pageMargins left="0.7" right="0.7" top="0.75" bottom="0.75" header="0.3" footer="0.3"/>
  <pageSetup orientation="portrait" horizontalDpi="0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>
      <selection activeCell="L28" sqref="L28"/>
    </sheetView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3</vt:i4>
      </vt:variant>
      <vt:variant>
        <vt:lpstr>Named Ranges</vt:lpstr>
      </vt:variant>
      <vt:variant>
        <vt:i4>1</vt:i4>
      </vt:variant>
    </vt:vector>
  </HeadingPairs>
  <TitlesOfParts>
    <vt:vector size="4" baseType="lpstr">
      <vt:lpstr>Sheet1</vt:lpstr>
      <vt:lpstr>Sheet2</vt:lpstr>
      <vt:lpstr>Sheet3</vt:lpstr>
      <vt:lpstr>Sheet1!Print_Titles</vt:lpstr>
    </vt:vector>
  </TitlesOfParts>
  <Company>PERSONAL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pratyush</dc:creator>
  <cp:lastModifiedBy>ARATA</cp:lastModifiedBy>
  <cp:lastPrinted>2024-10-01T08:59:22Z</cp:lastPrinted>
  <dcterms:created xsi:type="dcterms:W3CDTF">2010-04-08T11:28:01Z</dcterms:created>
  <dcterms:modified xsi:type="dcterms:W3CDTF">2024-10-28T10:04:04Z</dcterms:modified>
</cp:coreProperties>
</file>