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0" i="1"/>
  <c r="M5"/>
  <c r="M6"/>
  <c r="M7"/>
  <c r="M8"/>
  <c r="M9"/>
  <c r="M4"/>
  <c r="K5"/>
  <c r="K6"/>
  <c r="K7"/>
  <c r="K8"/>
  <c r="K9"/>
  <c r="K4"/>
  <c r="I7" l="1"/>
  <c r="I8"/>
</calcChain>
</file>

<file path=xl/sharedStrings.xml><?xml version="1.0" encoding="utf-8"?>
<sst xmlns="http://schemas.openxmlformats.org/spreadsheetml/2006/main" count="49" uniqueCount="41">
  <si>
    <t>INVOICE
PRAGATI LOGISTICS,SAMANTA SAHI KHUNTIA LANE,8984191006
GST No:21AGHPB9356M1Z9</t>
  </si>
  <si>
    <t>DD</t>
  </si>
  <si>
    <t>27/4/2024</t>
  </si>
  <si>
    <t>30</t>
  </si>
  <si>
    <t>05/4/2024</t>
  </si>
  <si>
    <t>4</t>
  </si>
  <si>
    <t>10/4/2024</t>
  </si>
  <si>
    <t>907</t>
  </si>
  <si>
    <t>906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</si>
  <si>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</si>
  <si>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</si>
  <si>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22</t>
  </si>
  <si>
    <t>19/4/2024</t>
  </si>
  <si>
    <t>16</t>
  </si>
  <si>
    <t>SL</t>
  </si>
  <si>
    <t>DATE</t>
  </si>
  <si>
    <t>LR NO</t>
  </si>
  <si>
    <t>PL/MA/01492</t>
  </si>
  <si>
    <t>PL/MA/00266</t>
  </si>
  <si>
    <t>PL/MA/00651</t>
  </si>
  <si>
    <t>PL/MA/00650</t>
  </si>
  <si>
    <t>PL/MA/00672</t>
  </si>
  <si>
    <t>PL/MA/01068</t>
  </si>
  <si>
    <t>BOUDH</t>
  </si>
  <si>
    <t>CHAMPUA</t>
  </si>
  <si>
    <t>KEONJHAR</t>
  </si>
  <si>
    <t>HINJILIKATU</t>
  </si>
  <si>
    <t>ANGUL</t>
  </si>
  <si>
    <t>CTC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</si>
  <si>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</si>
  <si>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</si>
  <si>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</si>
  <si>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</si>
  <si>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</si>
  <si>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</si>
  <si>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</si>
  <si>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</si>
  <si>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</si>
  <si>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VEE AAR INDUSTRIES
Address: PLOT NO. 84/1550 KHATA NO. 247/129 UTTAMAPUR 753011,9437035284
GST No:21AACFV5534E1ZK
</t>
  </si>
  <si>
    <t>(RUPEES TWO THOUSAND SIX HUNDRED SEVENTY EIGHT ONLY)</t>
  </si>
  <si>
    <t xml:space="preserve">Bill Date:04/30/2024
Bill #:Inv-3956/24-25
Total Amount:2678.00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</si>
</sst>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114300</xdr:rowOff>
    </xdr:from>
    <xdr:to>
      <xdr:col>7</xdr:col>
      <xdr:colOff>400049</xdr:colOff>
      <xdr:row>0</xdr:row>
      <xdr:rowOff>952499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114300"/>
          <a:ext cx="4048125" cy="838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VEE%20AAR%20INDUST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HINJILIKATU</v>
          </cell>
          <cell r="F4" t="str">
            <v>780</v>
          </cell>
          <cell r="G4">
            <v>9</v>
          </cell>
          <cell r="H4">
            <v>127</v>
          </cell>
          <cell r="I4">
            <v>4</v>
          </cell>
        </row>
        <row r="5">
          <cell r="E5" t="str">
            <v>HINJILIKATU</v>
          </cell>
          <cell r="F5" t="str">
            <v>778</v>
          </cell>
          <cell r="G5">
            <v>45</v>
          </cell>
          <cell r="H5">
            <v>455</v>
          </cell>
          <cell r="I5">
            <v>4</v>
          </cell>
        </row>
        <row r="6">
          <cell r="E6" t="str">
            <v>JAYANAGAR JEYPORE</v>
          </cell>
          <cell r="F6" t="str">
            <v>812</v>
          </cell>
          <cell r="G6">
            <v>104</v>
          </cell>
          <cell r="H6">
            <v>1200</v>
          </cell>
          <cell r="I6">
            <v>5</v>
          </cell>
        </row>
        <row r="7">
          <cell r="E7" t="str">
            <v>BARPALI</v>
          </cell>
          <cell r="F7" t="str">
            <v>819</v>
          </cell>
          <cell r="G7">
            <v>58</v>
          </cell>
          <cell r="H7">
            <v>763</v>
          </cell>
          <cell r="I7">
            <v>5.25</v>
          </cell>
        </row>
        <row r="8">
          <cell r="E8" t="str">
            <v>JAYANAGAR JEYPORE</v>
          </cell>
          <cell r="F8" t="str">
            <v>818</v>
          </cell>
          <cell r="G8">
            <v>14</v>
          </cell>
          <cell r="H8">
            <v>480</v>
          </cell>
          <cell r="I8">
            <v>5</v>
          </cell>
        </row>
        <row r="9">
          <cell r="E9" t="str">
            <v>BARAGARH</v>
          </cell>
          <cell r="F9" t="str">
            <v>820</v>
          </cell>
          <cell r="G9">
            <v>18</v>
          </cell>
          <cell r="H9">
            <v>375</v>
          </cell>
          <cell r="I9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1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75" customHeight="1">
      <c r="A2" s="16" t="s">
        <v>38</v>
      </c>
      <c r="B2" s="17"/>
      <c r="C2" s="17"/>
      <c r="D2" s="17"/>
      <c r="E2" s="17"/>
      <c r="F2" s="17"/>
      <c r="G2" s="17"/>
      <c r="H2" s="17"/>
      <c r="I2" s="18"/>
      <c r="J2" s="19" t="s">
        <v>40</v>
      </c>
      <c r="K2" s="19"/>
      <c r="L2" s="19"/>
      <c r="M2" s="19"/>
    </row>
    <row r="3" spans="1:13" s="3" customFormat="1">
      <c r="A3" s="5" t="s">
        <v>14</v>
      </c>
      <c r="B3" s="5" t="s">
        <v>15</v>
      </c>
      <c r="C3" s="5" t="s">
        <v>16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7" t="s">
        <v>34</v>
      </c>
      <c r="J3" s="7" t="s">
        <v>35</v>
      </c>
      <c r="K3" s="7" t="s">
        <v>1</v>
      </c>
      <c r="L3" s="7" t="s">
        <v>36</v>
      </c>
      <c r="M3" s="7" t="s">
        <v>37</v>
      </c>
    </row>
    <row r="4" spans="1:13">
      <c r="A4" s="4">
        <v>1</v>
      </c>
      <c r="B4" s="4" t="s">
        <v>4</v>
      </c>
      <c r="C4" s="4" t="s">
        <v>18</v>
      </c>
      <c r="D4" s="8" t="s">
        <v>28</v>
      </c>
      <c r="E4" s="4" t="s">
        <v>23</v>
      </c>
      <c r="F4" s="4" t="s">
        <v>5</v>
      </c>
      <c r="G4" s="4">
        <v>12</v>
      </c>
      <c r="H4" s="9">
        <v>120</v>
      </c>
      <c r="I4" s="6">
        <v>3.5</v>
      </c>
      <c r="J4" s="6">
        <v>24</v>
      </c>
      <c r="K4" s="6">
        <f>G4*12</f>
        <v>144</v>
      </c>
      <c r="L4" s="6">
        <v>50</v>
      </c>
      <c r="M4" s="6">
        <f>H4*I4+J4+K4+L4</f>
        <v>638</v>
      </c>
    </row>
    <row r="5" spans="1:13">
      <c r="A5" s="4">
        <v>2</v>
      </c>
      <c r="B5" s="4" t="s">
        <v>6</v>
      </c>
      <c r="C5" s="4" t="s">
        <v>19</v>
      </c>
      <c r="D5" s="8" t="s">
        <v>28</v>
      </c>
      <c r="E5" s="4" t="s">
        <v>24</v>
      </c>
      <c r="F5" s="4" t="s">
        <v>7</v>
      </c>
      <c r="G5" s="4">
        <v>3</v>
      </c>
      <c r="H5" s="4">
        <v>30</v>
      </c>
      <c r="I5" s="6">
        <v>4</v>
      </c>
      <c r="J5" s="6">
        <v>6</v>
      </c>
      <c r="K5" s="6">
        <f t="shared" ref="K5:K9" si="0">G5*12</f>
        <v>36</v>
      </c>
      <c r="L5" s="6">
        <v>50</v>
      </c>
      <c r="M5" s="6">
        <f t="shared" ref="M5:M9" si="1">H5*I5+J5+K5+L5</f>
        <v>212</v>
      </c>
    </row>
    <row r="6" spans="1:13">
      <c r="A6" s="4">
        <v>3</v>
      </c>
      <c r="B6" s="4" t="s">
        <v>6</v>
      </c>
      <c r="C6" s="4" t="s">
        <v>20</v>
      </c>
      <c r="D6" s="8" t="s">
        <v>28</v>
      </c>
      <c r="E6" s="4" t="s">
        <v>25</v>
      </c>
      <c r="F6" s="4" t="s">
        <v>8</v>
      </c>
      <c r="G6" s="4">
        <v>3</v>
      </c>
      <c r="H6" s="4">
        <v>30</v>
      </c>
      <c r="I6" s="6">
        <v>3</v>
      </c>
      <c r="J6" s="6">
        <v>6</v>
      </c>
      <c r="K6" s="6">
        <f t="shared" si="0"/>
        <v>36</v>
      </c>
      <c r="L6" s="6">
        <v>50</v>
      </c>
      <c r="M6" s="6">
        <f t="shared" si="1"/>
        <v>182</v>
      </c>
    </row>
    <row r="7" spans="1:13">
      <c r="A7" s="4">
        <v>4</v>
      </c>
      <c r="B7" s="4" t="s">
        <v>6</v>
      </c>
      <c r="C7" s="4" t="s">
        <v>21</v>
      </c>
      <c r="D7" s="8" t="s">
        <v>28</v>
      </c>
      <c r="E7" s="4" t="s">
        <v>26</v>
      </c>
      <c r="F7" s="4" t="s">
        <v>13</v>
      </c>
      <c r="G7" s="4">
        <v>5</v>
      </c>
      <c r="H7" s="4">
        <v>53</v>
      </c>
      <c r="I7" s="6">
        <f>VLOOKUP(E7,[1]Invoice!$E$4:$I$9,5,FALSE)</f>
        <v>4</v>
      </c>
      <c r="J7" s="6">
        <v>10</v>
      </c>
      <c r="K7" s="6">
        <f t="shared" si="0"/>
        <v>60</v>
      </c>
      <c r="L7" s="6">
        <v>50</v>
      </c>
      <c r="M7" s="6">
        <f t="shared" si="1"/>
        <v>332</v>
      </c>
    </row>
    <row r="8" spans="1:13">
      <c r="A8" s="4">
        <v>5</v>
      </c>
      <c r="B8" s="4" t="s">
        <v>12</v>
      </c>
      <c r="C8" s="4" t="s">
        <v>22</v>
      </c>
      <c r="D8" s="8" t="s">
        <v>28</v>
      </c>
      <c r="E8" s="4" t="s">
        <v>26</v>
      </c>
      <c r="F8" s="4" t="s">
        <v>11</v>
      </c>
      <c r="G8" s="4">
        <v>21</v>
      </c>
      <c r="H8" s="4">
        <v>182</v>
      </c>
      <c r="I8" s="6">
        <f>VLOOKUP(E8,[1]Invoice!$E$4:$I$9,5,FALSE)</f>
        <v>4</v>
      </c>
      <c r="J8" s="6">
        <v>42</v>
      </c>
      <c r="K8" s="6">
        <f t="shared" si="0"/>
        <v>252</v>
      </c>
      <c r="L8" s="6">
        <v>50</v>
      </c>
      <c r="M8" s="6">
        <f t="shared" si="1"/>
        <v>1072</v>
      </c>
    </row>
    <row r="9" spans="1:13">
      <c r="A9" s="4">
        <v>6</v>
      </c>
      <c r="B9" s="4" t="s">
        <v>2</v>
      </c>
      <c r="C9" s="4" t="s">
        <v>17</v>
      </c>
      <c r="D9" s="8" t="s">
        <v>28</v>
      </c>
      <c r="E9" s="4" t="s">
        <v>27</v>
      </c>
      <c r="F9" s="4" t="s">
        <v>3</v>
      </c>
      <c r="G9" s="4">
        <v>3</v>
      </c>
      <c r="H9" s="4">
        <v>50</v>
      </c>
      <c r="I9" s="6">
        <v>3</v>
      </c>
      <c r="J9" s="6">
        <v>6</v>
      </c>
      <c r="K9" s="6">
        <f t="shared" si="0"/>
        <v>36</v>
      </c>
      <c r="L9" s="6">
        <v>50</v>
      </c>
      <c r="M9" s="6">
        <f t="shared" si="1"/>
        <v>242</v>
      </c>
    </row>
    <row r="10" spans="1:13" s="3" customFormat="1">
      <c r="A10" s="10" t="s">
        <v>39</v>
      </c>
      <c r="B10" s="11"/>
      <c r="C10" s="11"/>
      <c r="D10" s="11"/>
      <c r="E10" s="11"/>
      <c r="F10" s="11"/>
      <c r="G10" s="11"/>
      <c r="H10" s="11"/>
      <c r="I10" s="12"/>
      <c r="J10" s="12"/>
      <c r="K10" s="12"/>
      <c r="L10" s="13"/>
      <c r="M10" s="7">
        <f>SUM(M4:M9)</f>
        <v>2678</v>
      </c>
    </row>
    <row r="11" spans="1:13" s="3" customFormat="1" ht="30" customHeight="1">
      <c r="A11" s="14" t="s">
        <v>9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</row>
    <row r="12" spans="1:13" s="3" customFormat="1" ht="30" customHeight="1">
      <c r="A12" s="14" t="s">
        <v>10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  <c r="M12" s="15"/>
    </row>
  </sheetData>
  <sortState ref="B4:M12">
    <sortCondition ref="B4"/>
  </sortState>
  <mergeCells count="7">
    <mergeCell ref="A10:L10"/>
    <mergeCell ref="A11:M11"/>
    <mergeCell ref="A12:M12"/>
    <mergeCell ref="A2:I2"/>
    <mergeCell ref="J1:M1"/>
    <mergeCell ref="J2:M2"/>
    <mergeCell ref="A1:I1"/>
  </mergeCells>
  <conditionalFormatting sqref="C1:C1048576">
    <cfRule type="duplicateValues" dxfId="0" priority="1"/>
  </conditionalFormatting>
  <pageMargins left="0.28999999999999998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2024-05-13T08:11:31Z</cp:lastPrinted>
  <dcterms:created xsi:type="dcterms:W3CDTF">2024-05-10T08:24:50Z</dcterms:created>
  <dcterms:modified xsi:type="dcterms:W3CDTF">2024-05-13T08:11:32Z</dcterms:modified>
</cp:coreProperties>
</file>