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I5" i="1"/>
  <c r="I6" i="1"/>
  <c r="I7" i="1"/>
  <c r="I8" i="1"/>
  <c r="I9" i="1"/>
  <c r="I12" i="1"/>
  <c r="I10" i="1"/>
  <c r="I11" i="1"/>
  <c r="I13" i="1"/>
  <c r="I14" i="1"/>
  <c r="I15" i="1"/>
  <c r="I4" i="1"/>
  <c r="H5" i="1"/>
  <c r="L5" i="1" s="1"/>
  <c r="H6" i="1"/>
  <c r="L6" i="1" s="1"/>
  <c r="H7" i="1"/>
  <c r="L7" i="1" s="1"/>
  <c r="H8" i="1"/>
  <c r="L8" i="1" s="1"/>
  <c r="H9" i="1"/>
  <c r="L9" i="1" s="1"/>
  <c r="H12" i="1"/>
  <c r="L12" i="1" s="1"/>
  <c r="H10" i="1"/>
  <c r="L10" i="1" s="1"/>
  <c r="H11" i="1"/>
  <c r="L11" i="1" s="1"/>
  <c r="H13" i="1"/>
  <c r="L13" i="1" s="1"/>
  <c r="H14" i="1"/>
  <c r="L14" i="1" s="1"/>
  <c r="H15" i="1"/>
  <c r="L15" i="1" s="1"/>
  <c r="H4" i="1"/>
  <c r="L4" i="1" s="1"/>
  <c r="L16" i="1" l="1"/>
</calcChain>
</file>

<file path=xl/sharedStrings.xml><?xml version="1.0" encoding="utf-8"?>
<sst xmlns="http://schemas.openxmlformats.org/spreadsheetml/2006/main" count="78" uniqueCount="60">
  <si>
    <t>INVOICE
PRAGATI LOGISTICS,SAMANTA SAHI KHUNTIA LANE,8984191006
GST No:21AGHPB9356M1Z9</t>
  </si>
  <si>
    <t>03/5/2024</t>
  </si>
  <si>
    <t>088</t>
  </si>
  <si>
    <t>11/5/2024</t>
  </si>
  <si>
    <t>0110</t>
  </si>
  <si>
    <t>22/5/2024</t>
  </si>
  <si>
    <t>131</t>
  </si>
  <si>
    <t>24/5/2024</t>
  </si>
  <si>
    <t>0133</t>
  </si>
  <si>
    <t>02/5/2024</t>
  </si>
  <si>
    <t>94</t>
  </si>
  <si>
    <t>10/5/2024</t>
  </si>
  <si>
    <t>0101</t>
  </si>
  <si>
    <t>106</t>
  </si>
  <si>
    <t>111</t>
  </si>
  <si>
    <t>07/5/2024</t>
  </si>
  <si>
    <t>98</t>
  </si>
  <si>
    <t>08/5/2024</t>
  </si>
  <si>
    <t>100</t>
  </si>
  <si>
    <t>30/5/2024</t>
  </si>
  <si>
    <t>144</t>
  </si>
  <si>
    <t>95</t>
  </si>
  <si>
    <t>Thanking you for your business.
PRAGATI LOGISTICS</t>
  </si>
  <si>
    <t>PL/MA/01791</t>
  </si>
  <si>
    <t>PL/MA/02158</t>
  </si>
  <si>
    <t>PL/MA/02659</t>
  </si>
  <si>
    <t>PL/MA/02739</t>
  </si>
  <si>
    <t>PL/DO/02265</t>
  </si>
  <si>
    <t>PL/MA/02104</t>
  </si>
  <si>
    <t>PL/MA/02142</t>
  </si>
  <si>
    <t>PL/MA/02143</t>
  </si>
  <si>
    <t>PL/MA/01961</t>
  </si>
  <si>
    <t>PL/MA/02019</t>
  </si>
  <si>
    <t>PL/MA/03022</t>
  </si>
  <si>
    <t>PL/MA/01821</t>
  </si>
  <si>
    <t>BARBIL</t>
  </si>
  <si>
    <t>JALESWAR</t>
  </si>
  <si>
    <t>JAJPUR ROAD</t>
  </si>
  <si>
    <t>TALCHER</t>
  </si>
  <si>
    <t>CHANDANESWAR</t>
  </si>
  <si>
    <t>BARIPADA</t>
  </si>
  <si>
    <t>BARAGARH</t>
  </si>
  <si>
    <t>KEONJHAR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</si>
  <si>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</si>
  <si>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</si>
  <si>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</si>
  <si>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</si>
  <si>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</si>
  <si>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</si>
  <si>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</si>
  <si>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</si>
  <si>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</si>
  <si>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(RUPEEES SEVENTEEN THOUSAND NINETY EIGHT ONLY)</t>
  </si>
  <si>
    <t xml:space="preserve">
ANIK MILK PRODUCTS PRIVATE LIMITED
Address:ARUNODAYA MARKET PLOT NO 2080 3635 DHANWANT COMPLEX HOLDING NO 578/U/3 Ward No. 36 MAHATAB ROAD ,9439998300
GST No:21AAOCA4722A1ZB
</t>
  </si>
  <si>
    <t>HML</t>
  </si>
  <si>
    <t>DD.CH.</t>
  </si>
  <si>
    <t>LR CH.</t>
  </si>
  <si>
    <t>AMT.</t>
  </si>
  <si>
    <t>Kindly, verify &amp; confirm within 7 days, else GST will be filed by 20th JUNE, 2024. 
GST to be paid by Consignor under Reverse Charge Mechanism(RCM) as per GST.</t>
  </si>
  <si>
    <t xml:space="preserve">Bill Date: 31/05/2024
Bill NO : 7494
Total Amount: 17098.00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</si>
</sst>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7</xdr:col>
      <xdr:colOff>161925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14300"/>
          <a:ext cx="4133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</row>
        <row r="5">
          <cell r="C5" t="str">
            <v>BAGEDIA</v>
          </cell>
          <cell r="D5">
            <v>50</v>
          </cell>
        </row>
        <row r="6">
          <cell r="C6" t="str">
            <v>BALASORE</v>
          </cell>
          <cell r="D6">
            <v>50</v>
          </cell>
        </row>
        <row r="7">
          <cell r="C7" t="str">
            <v>BALICHANDRAPUR</v>
          </cell>
          <cell r="D7">
            <v>40</v>
          </cell>
        </row>
        <row r="8">
          <cell r="C8" t="str">
            <v>BANGIRIPOSI</v>
          </cell>
          <cell r="D8">
            <v>60</v>
          </cell>
        </row>
        <row r="9">
          <cell r="C9" t="str">
            <v>BANKI</v>
          </cell>
          <cell r="D9">
            <v>40</v>
          </cell>
        </row>
        <row r="10">
          <cell r="C10" t="str">
            <v>BARANGA</v>
          </cell>
          <cell r="D10">
            <v>40</v>
          </cell>
        </row>
        <row r="11">
          <cell r="C11" t="str">
            <v>BARBIL</v>
          </cell>
          <cell r="D11">
            <v>60</v>
          </cell>
        </row>
        <row r="12">
          <cell r="C12" t="str">
            <v>BARIPADA</v>
          </cell>
          <cell r="D12">
            <v>50</v>
          </cell>
        </row>
        <row r="13">
          <cell r="C13" t="str">
            <v>BERHAMPUR</v>
          </cell>
          <cell r="D13">
            <v>50</v>
          </cell>
        </row>
        <row r="14">
          <cell r="C14" t="str">
            <v>BHADRAK</v>
          </cell>
          <cell r="D14">
            <v>50</v>
          </cell>
        </row>
        <row r="15">
          <cell r="C15" t="str">
            <v>BHUBAN</v>
          </cell>
          <cell r="D15">
            <v>50</v>
          </cell>
        </row>
        <row r="16">
          <cell r="C16" t="str">
            <v>BHUBANESWAR</v>
          </cell>
          <cell r="D16">
            <v>30</v>
          </cell>
        </row>
        <row r="17">
          <cell r="C17" t="str">
            <v>BIRIDI</v>
          </cell>
          <cell r="D17">
            <v>40</v>
          </cell>
        </row>
        <row r="18">
          <cell r="C18" t="str">
            <v>CHOUDWAR</v>
          </cell>
          <cell r="D18">
            <v>30</v>
          </cell>
        </row>
        <row r="19">
          <cell r="C19" t="str">
            <v>DHENKANAL</v>
          </cell>
          <cell r="D19">
            <v>40</v>
          </cell>
        </row>
        <row r="20">
          <cell r="C20" t="str">
            <v>JAGATSINGHPUR</v>
          </cell>
          <cell r="D20">
            <v>40</v>
          </cell>
        </row>
        <row r="21">
          <cell r="C21" t="str">
            <v>JAJPUR ROAD</v>
          </cell>
          <cell r="D21">
            <v>40</v>
          </cell>
        </row>
        <row r="22">
          <cell r="C22" t="str">
            <v>JARKA</v>
          </cell>
          <cell r="D22">
            <v>40</v>
          </cell>
        </row>
        <row r="23">
          <cell r="C23" t="str">
            <v>JASHAPADA</v>
          </cell>
          <cell r="D23">
            <v>40</v>
          </cell>
        </row>
        <row r="24">
          <cell r="C24" t="str">
            <v>JATNI</v>
          </cell>
          <cell r="D24">
            <v>40</v>
          </cell>
        </row>
        <row r="25">
          <cell r="C25" t="str">
            <v>JEYPORE</v>
          </cell>
          <cell r="D25">
            <v>70</v>
          </cell>
        </row>
        <row r="26">
          <cell r="C26" t="str">
            <v>JODA</v>
          </cell>
          <cell r="D26">
            <v>60</v>
          </cell>
        </row>
        <row r="27">
          <cell r="C27" t="str">
            <v>JORANDA</v>
          </cell>
          <cell r="D27">
            <v>40</v>
          </cell>
        </row>
        <row r="28">
          <cell r="C28" t="str">
            <v>KAMAKHYANAGAR</v>
          </cell>
          <cell r="D28">
            <v>40</v>
          </cell>
        </row>
        <row r="29">
          <cell r="C29" t="str">
            <v>KARANJIA</v>
          </cell>
          <cell r="D29">
            <v>50</v>
          </cell>
        </row>
        <row r="30">
          <cell r="C30" t="str">
            <v>KENDRAPARA</v>
          </cell>
          <cell r="D30">
            <v>40</v>
          </cell>
        </row>
        <row r="31">
          <cell r="C31" t="str">
            <v>KEONJHAR</v>
          </cell>
          <cell r="D31">
            <v>50</v>
          </cell>
        </row>
        <row r="32">
          <cell r="C32" t="str">
            <v>KHURDA</v>
          </cell>
          <cell r="D32">
            <v>40</v>
          </cell>
        </row>
        <row r="33">
          <cell r="C33" t="str">
            <v>KUAKHIA</v>
          </cell>
          <cell r="D33">
            <v>40</v>
          </cell>
        </row>
        <row r="34">
          <cell r="C34" t="str">
            <v>NABARANGPUR</v>
          </cell>
          <cell r="D34">
            <v>70</v>
          </cell>
        </row>
        <row r="35">
          <cell r="C35" t="str">
            <v>NUAPADA</v>
          </cell>
          <cell r="D35">
            <v>70</v>
          </cell>
        </row>
        <row r="36">
          <cell r="C36" t="str">
            <v>NUAPATNA</v>
          </cell>
          <cell r="D36">
            <v>40</v>
          </cell>
        </row>
        <row r="37">
          <cell r="C37" t="str">
            <v>PALLAHARA</v>
          </cell>
          <cell r="D37">
            <v>50</v>
          </cell>
        </row>
        <row r="38">
          <cell r="C38" t="str">
            <v>PARADEEP</v>
          </cell>
          <cell r="D38">
            <v>40</v>
          </cell>
        </row>
        <row r="39">
          <cell r="C39" t="str">
            <v>PATTAMUNDAI</v>
          </cell>
          <cell r="D39">
            <v>40</v>
          </cell>
        </row>
        <row r="40">
          <cell r="C40" t="str">
            <v>PHULBANI</v>
          </cell>
          <cell r="D40">
            <v>60</v>
          </cell>
        </row>
        <row r="41">
          <cell r="C41" t="str">
            <v>PURI</v>
          </cell>
          <cell r="D41">
            <v>40</v>
          </cell>
        </row>
        <row r="42">
          <cell r="C42" t="str">
            <v>RAIRANGPUR</v>
          </cell>
          <cell r="D42">
            <v>60</v>
          </cell>
        </row>
        <row r="43">
          <cell r="C43" t="str">
            <v>ROURKELA</v>
          </cell>
          <cell r="D43">
            <v>50</v>
          </cell>
        </row>
        <row r="44">
          <cell r="C44" t="str">
            <v>SALIPUR</v>
          </cell>
          <cell r="D44">
            <v>40</v>
          </cell>
        </row>
        <row r="45">
          <cell r="C45" t="str">
            <v>SORO</v>
          </cell>
          <cell r="D45">
            <v>50</v>
          </cell>
        </row>
        <row r="46">
          <cell r="C46" t="str">
            <v>TALCHER</v>
          </cell>
          <cell r="D46">
            <v>50</v>
          </cell>
        </row>
        <row r="47">
          <cell r="C47" t="str">
            <v>UMERKOT</v>
          </cell>
          <cell r="D47">
            <v>70</v>
          </cell>
        </row>
        <row r="48">
          <cell r="C48" t="str">
            <v>HINDOLA</v>
          </cell>
          <cell r="D48">
            <v>40</v>
          </cell>
        </row>
        <row r="49">
          <cell r="C49" t="str">
            <v>BOUDH</v>
          </cell>
          <cell r="D49">
            <v>70</v>
          </cell>
        </row>
        <row r="50">
          <cell r="C50" t="str">
            <v>CHANDANESWAR</v>
          </cell>
          <cell r="D50">
            <v>90</v>
          </cell>
        </row>
        <row r="51">
          <cell r="C51" t="str">
            <v>JALESWAR</v>
          </cell>
          <cell r="D51">
            <v>70</v>
          </cell>
        </row>
        <row r="52">
          <cell r="C52" t="str">
            <v>JHUMPURA</v>
          </cell>
          <cell r="D52">
            <v>50</v>
          </cell>
        </row>
        <row r="53">
          <cell r="C53" t="str">
            <v>GUDIA KATENI</v>
          </cell>
          <cell r="D53">
            <v>50</v>
          </cell>
        </row>
        <row r="54">
          <cell r="C54" t="str">
            <v>BORIGUMMA</v>
          </cell>
          <cell r="D54">
            <v>80</v>
          </cell>
        </row>
        <row r="55">
          <cell r="C55" t="str">
            <v>TUMBERLA</v>
          </cell>
          <cell r="D55">
            <v>80</v>
          </cell>
        </row>
        <row r="56">
          <cell r="C56" t="str">
            <v>KHARIAR ROAD</v>
          </cell>
          <cell r="D56">
            <v>100</v>
          </cell>
        </row>
        <row r="57">
          <cell r="C57" t="str">
            <v>BRAJARAJNAGAR</v>
          </cell>
          <cell r="D57">
            <v>70</v>
          </cell>
        </row>
        <row r="58">
          <cell r="C58" t="str">
            <v>BALIAPAL</v>
          </cell>
          <cell r="D58">
            <v>80</v>
          </cell>
        </row>
        <row r="59">
          <cell r="C59" t="str">
            <v>RAJ KHARIAR</v>
          </cell>
          <cell r="D59">
            <v>120</v>
          </cell>
        </row>
        <row r="60">
          <cell r="C60" t="str">
            <v>NIALI</v>
          </cell>
          <cell r="D60">
            <v>45</v>
          </cell>
        </row>
        <row r="61">
          <cell r="C61" t="str">
            <v>RAIGHAR</v>
          </cell>
          <cell r="D61">
            <v>100</v>
          </cell>
        </row>
        <row r="62">
          <cell r="C62" t="str">
            <v>UDAYABANDH</v>
          </cell>
          <cell r="D62">
            <v>100</v>
          </cell>
        </row>
        <row r="63">
          <cell r="C63" t="str">
            <v>RAJGANGPUR</v>
          </cell>
          <cell r="D63">
            <v>70</v>
          </cell>
        </row>
        <row r="64">
          <cell r="C64" t="str">
            <v>CHARICHHAKA</v>
          </cell>
          <cell r="D64">
            <v>45</v>
          </cell>
        </row>
        <row r="65">
          <cell r="C65" t="str">
            <v>CHARAMPA</v>
          </cell>
          <cell r="D65">
            <v>50</v>
          </cell>
        </row>
        <row r="66">
          <cell r="C66" t="str">
            <v>ATHAGARH</v>
          </cell>
          <cell r="D66">
            <v>40</v>
          </cell>
        </row>
        <row r="67">
          <cell r="C67" t="str">
            <v>BINKA</v>
          </cell>
          <cell r="D67">
            <v>100</v>
          </cell>
        </row>
        <row r="68">
          <cell r="C68" t="str">
            <v>JAJPUR TOWN</v>
          </cell>
          <cell r="D68">
            <v>40</v>
          </cell>
        </row>
        <row r="69">
          <cell r="C69" t="str">
            <v>KUNDHULI</v>
          </cell>
          <cell r="D69">
            <v>100</v>
          </cell>
        </row>
        <row r="70">
          <cell r="C70" t="str">
            <v>GHASIPURA</v>
          </cell>
          <cell r="D70">
            <v>50</v>
          </cell>
        </row>
        <row r="71">
          <cell r="C71" t="str">
            <v>AMBAGUDA</v>
          </cell>
          <cell r="D71">
            <v>80</v>
          </cell>
        </row>
        <row r="72">
          <cell r="C72" t="str">
            <v>PARJANG</v>
          </cell>
          <cell r="D72">
            <v>50</v>
          </cell>
        </row>
        <row r="73">
          <cell r="C73" t="str">
            <v>HUMMA</v>
          </cell>
          <cell r="D73">
            <v>65</v>
          </cell>
        </row>
        <row r="74">
          <cell r="C74" t="str">
            <v>NISCHINTKOILI</v>
          </cell>
          <cell r="D74">
            <v>40</v>
          </cell>
        </row>
        <row r="75">
          <cell r="C75" t="str">
            <v>UTTARA</v>
          </cell>
          <cell r="D75">
            <v>30</v>
          </cell>
        </row>
        <row r="76">
          <cell r="C76" t="str">
            <v>CHIPILIMA</v>
          </cell>
          <cell r="D76">
            <v>75</v>
          </cell>
        </row>
        <row r="77">
          <cell r="C77" t="str">
            <v>JUNAGARH</v>
          </cell>
          <cell r="D77">
            <v>100</v>
          </cell>
        </row>
        <row r="78">
          <cell r="C78" t="str">
            <v>KANTABANJI</v>
          </cell>
          <cell r="D78">
            <v>70</v>
          </cell>
        </row>
        <row r="79">
          <cell r="C79" t="str">
            <v>BARAGARH</v>
          </cell>
          <cell r="D79">
            <v>60</v>
          </cell>
        </row>
        <row r="80">
          <cell r="C80" t="str">
            <v>KOTPAD</v>
          </cell>
          <cell r="D80">
            <v>100</v>
          </cell>
        </row>
        <row r="81">
          <cell r="C81" t="str">
            <v>NARSINGHPUR</v>
          </cell>
          <cell r="D81">
            <v>50</v>
          </cell>
        </row>
        <row r="82">
          <cell r="C82" t="str">
            <v>BOLANGIR</v>
          </cell>
          <cell r="D82">
            <v>70</v>
          </cell>
        </row>
        <row r="83">
          <cell r="C83" t="str">
            <v>MARSHAGHAI</v>
          </cell>
          <cell r="D83">
            <v>40</v>
          </cell>
        </row>
        <row r="84">
          <cell r="C84" t="str">
            <v>CHAMPUA</v>
          </cell>
          <cell r="D84">
            <v>60</v>
          </cell>
        </row>
        <row r="85">
          <cell r="C85" t="str">
            <v>PADAMPUR (BARGARH)</v>
          </cell>
          <cell r="D85">
            <v>120</v>
          </cell>
        </row>
        <row r="86">
          <cell r="C86" t="str">
            <v>ITAMATI</v>
          </cell>
          <cell r="D86">
            <v>45</v>
          </cell>
        </row>
        <row r="87">
          <cell r="C87" t="str">
            <v>JADAMUNDA</v>
          </cell>
          <cell r="D87">
            <v>90</v>
          </cell>
        </row>
        <row r="88">
          <cell r="C88" t="str">
            <v>KUMANDA</v>
          </cell>
          <cell r="D88">
            <v>50</v>
          </cell>
        </row>
        <row r="89">
          <cell r="C89" t="str">
            <v>CHANDANPUR</v>
          </cell>
          <cell r="D89">
            <v>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P2" sqref="P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6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8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8"/>
      <c r="K1" s="18"/>
      <c r="L1" s="18"/>
    </row>
    <row r="2" spans="1:18" ht="75.75" customHeight="1">
      <c r="A2" s="14" t="s">
        <v>53</v>
      </c>
      <c r="B2" s="15"/>
      <c r="C2" s="15"/>
      <c r="D2" s="15"/>
      <c r="E2" s="15"/>
      <c r="F2" s="15"/>
      <c r="G2" s="15"/>
      <c r="H2" s="16"/>
      <c r="I2" s="17" t="s">
        <v>59</v>
      </c>
      <c r="J2" s="18"/>
      <c r="K2" s="18"/>
      <c r="L2" s="18"/>
    </row>
    <row r="3" spans="1:18" s="22" customFormat="1">
      <c r="A3" s="20" t="s">
        <v>44</v>
      </c>
      <c r="B3" s="20" t="s">
        <v>45</v>
      </c>
      <c r="C3" s="20" t="s">
        <v>46</v>
      </c>
      <c r="D3" s="20" t="s">
        <v>47</v>
      </c>
      <c r="E3" s="20" t="s">
        <v>48</v>
      </c>
      <c r="F3" s="20" t="s">
        <v>49</v>
      </c>
      <c r="G3" s="20" t="s">
        <v>50</v>
      </c>
      <c r="H3" s="21" t="s">
        <v>51</v>
      </c>
      <c r="I3" s="21" t="s">
        <v>54</v>
      </c>
      <c r="J3" s="21" t="s">
        <v>55</v>
      </c>
      <c r="K3" s="21" t="s">
        <v>56</v>
      </c>
      <c r="L3" s="21" t="s">
        <v>57</v>
      </c>
      <c r="R3" s="23"/>
    </row>
    <row r="4" spans="1:18">
      <c r="A4" s="24">
        <v>1</v>
      </c>
      <c r="B4" s="4" t="s">
        <v>9</v>
      </c>
      <c r="C4" s="4" t="s">
        <v>27</v>
      </c>
      <c r="D4" s="7" t="s">
        <v>43</v>
      </c>
      <c r="E4" s="4" t="s">
        <v>37</v>
      </c>
      <c r="F4" s="4" t="s">
        <v>10</v>
      </c>
      <c r="G4" s="4">
        <v>10</v>
      </c>
      <c r="H4" s="5">
        <f>VLOOKUP(E4,'[1]ANIK INDUSTRI'!$C$4:$D$89,2,FALSE)</f>
        <v>40</v>
      </c>
      <c r="I4" s="5">
        <f>G4*2</f>
        <v>20</v>
      </c>
      <c r="J4" s="5">
        <v>100</v>
      </c>
      <c r="K4" s="5">
        <v>50</v>
      </c>
      <c r="L4" s="5">
        <f>G4*H4+I4+J4+K4</f>
        <v>570</v>
      </c>
    </row>
    <row r="5" spans="1:18">
      <c r="A5" s="24">
        <v>2</v>
      </c>
      <c r="B5" s="4" t="s">
        <v>1</v>
      </c>
      <c r="C5" s="4" t="s">
        <v>23</v>
      </c>
      <c r="D5" s="7" t="s">
        <v>43</v>
      </c>
      <c r="E5" s="4" t="s">
        <v>35</v>
      </c>
      <c r="F5" s="4" t="s">
        <v>2</v>
      </c>
      <c r="G5" s="4">
        <v>9</v>
      </c>
      <c r="H5" s="5">
        <f>VLOOKUP(E5,'[1]ANIK INDUSTRI'!$C$4:$D$89,2,FALSE)</f>
        <v>60</v>
      </c>
      <c r="I5" s="5">
        <f>G5*2</f>
        <v>18</v>
      </c>
      <c r="J5" s="5">
        <v>180</v>
      </c>
      <c r="K5" s="5">
        <v>50</v>
      </c>
      <c r="L5" s="5">
        <f>G5*H5+I5+J5+K5</f>
        <v>788</v>
      </c>
    </row>
    <row r="6" spans="1:18">
      <c r="A6" s="24">
        <v>3</v>
      </c>
      <c r="B6" s="4" t="s">
        <v>1</v>
      </c>
      <c r="C6" s="4" t="s">
        <v>34</v>
      </c>
      <c r="D6" s="7" t="s">
        <v>43</v>
      </c>
      <c r="E6" s="4" t="s">
        <v>42</v>
      </c>
      <c r="F6" s="4" t="s">
        <v>21</v>
      </c>
      <c r="G6" s="4">
        <v>18</v>
      </c>
      <c r="H6" s="5">
        <f>VLOOKUP(E6,'[1]ANIK INDUSTRI'!$C$4:$D$89,2,FALSE)</f>
        <v>50</v>
      </c>
      <c r="I6" s="5">
        <f>G6*2</f>
        <v>36</v>
      </c>
      <c r="J6" s="5">
        <v>180</v>
      </c>
      <c r="K6" s="5">
        <v>50</v>
      </c>
      <c r="L6" s="5">
        <f>G6*H6+I6+J6+K6</f>
        <v>1166</v>
      </c>
    </row>
    <row r="7" spans="1:18">
      <c r="A7" s="24">
        <v>4</v>
      </c>
      <c r="B7" s="4" t="s">
        <v>15</v>
      </c>
      <c r="C7" s="4" t="s">
        <v>31</v>
      </c>
      <c r="D7" s="7" t="s">
        <v>43</v>
      </c>
      <c r="E7" s="4" t="s">
        <v>41</v>
      </c>
      <c r="F7" s="4" t="s">
        <v>16</v>
      </c>
      <c r="G7" s="4">
        <v>50</v>
      </c>
      <c r="H7" s="5">
        <f>VLOOKUP(E7,'[1]ANIK INDUSTRI'!$C$4:$D$89,2,FALSE)</f>
        <v>60</v>
      </c>
      <c r="I7" s="5">
        <f>G7*2</f>
        <v>100</v>
      </c>
      <c r="J7" s="5">
        <v>500</v>
      </c>
      <c r="K7" s="5">
        <v>50</v>
      </c>
      <c r="L7" s="5">
        <f>G7*H7+I7+J7+K7</f>
        <v>3650</v>
      </c>
    </row>
    <row r="8" spans="1:18">
      <c r="A8" s="24">
        <v>5</v>
      </c>
      <c r="B8" s="4" t="s">
        <v>17</v>
      </c>
      <c r="C8" s="4" t="s">
        <v>32</v>
      </c>
      <c r="D8" s="7" t="s">
        <v>43</v>
      </c>
      <c r="E8" s="4" t="s">
        <v>36</v>
      </c>
      <c r="F8" s="4" t="s">
        <v>18</v>
      </c>
      <c r="G8" s="4">
        <v>2</v>
      </c>
      <c r="H8" s="5">
        <f>VLOOKUP(E8,'[1]ANIK INDUSTRI'!$C$4:$D$89,2,FALSE)</f>
        <v>70</v>
      </c>
      <c r="I8" s="5">
        <f>G8*2</f>
        <v>4</v>
      </c>
      <c r="J8" s="5">
        <v>40</v>
      </c>
      <c r="K8" s="5">
        <v>50</v>
      </c>
      <c r="L8" s="5">
        <f>G8*H8+I8+J8+K8</f>
        <v>234</v>
      </c>
    </row>
    <row r="9" spans="1:18">
      <c r="A9" s="24">
        <v>6</v>
      </c>
      <c r="B9" s="4" t="s">
        <v>11</v>
      </c>
      <c r="C9" s="4" t="s">
        <v>28</v>
      </c>
      <c r="D9" s="7" t="s">
        <v>43</v>
      </c>
      <c r="E9" s="4" t="s">
        <v>38</v>
      </c>
      <c r="F9" s="4" t="s">
        <v>12</v>
      </c>
      <c r="G9" s="4">
        <v>5</v>
      </c>
      <c r="H9" s="5">
        <f>VLOOKUP(E9,'[1]ANIK INDUSTRI'!$C$4:$D$89,2,FALSE)</f>
        <v>50</v>
      </c>
      <c r="I9" s="5">
        <f>G9*2</f>
        <v>10</v>
      </c>
      <c r="J9" s="5">
        <v>50</v>
      </c>
      <c r="K9" s="5">
        <v>50</v>
      </c>
      <c r="L9" s="5">
        <f>G9*H9+I9+J9+K9</f>
        <v>360</v>
      </c>
    </row>
    <row r="10" spans="1:18">
      <c r="A10" s="24">
        <v>7</v>
      </c>
      <c r="B10" s="4" t="s">
        <v>3</v>
      </c>
      <c r="C10" s="4" t="s">
        <v>29</v>
      </c>
      <c r="D10" s="7" t="s">
        <v>43</v>
      </c>
      <c r="E10" s="4" t="s">
        <v>39</v>
      </c>
      <c r="F10" s="4" t="s">
        <v>13</v>
      </c>
      <c r="G10" s="4">
        <v>35</v>
      </c>
      <c r="H10" s="5">
        <f>VLOOKUP(E10,'[1]ANIK INDUSTRI'!$C$4:$D$89,2,FALSE)</f>
        <v>90</v>
      </c>
      <c r="I10" s="5">
        <f>G10*2</f>
        <v>70</v>
      </c>
      <c r="J10" s="5">
        <v>700</v>
      </c>
      <c r="K10" s="5">
        <v>50</v>
      </c>
      <c r="L10" s="5">
        <f>G10*H10+I10+J10+K10</f>
        <v>3970</v>
      </c>
    </row>
    <row r="11" spans="1:18">
      <c r="A11" s="24">
        <v>8</v>
      </c>
      <c r="B11" s="4" t="s">
        <v>3</v>
      </c>
      <c r="C11" s="4" t="s">
        <v>30</v>
      </c>
      <c r="D11" s="7" t="s">
        <v>43</v>
      </c>
      <c r="E11" s="4" t="s">
        <v>40</v>
      </c>
      <c r="F11" s="4" t="s">
        <v>14</v>
      </c>
      <c r="G11" s="4">
        <v>20</v>
      </c>
      <c r="H11" s="5">
        <f>VLOOKUP(E11,'[1]ANIK INDUSTRI'!$C$4:$D$89,2,FALSE)</f>
        <v>50</v>
      </c>
      <c r="I11" s="5">
        <f>G11*2</f>
        <v>40</v>
      </c>
      <c r="J11" s="5">
        <v>200</v>
      </c>
      <c r="K11" s="5">
        <v>50</v>
      </c>
      <c r="L11" s="5">
        <f>G11*H11+I11+J11+K11</f>
        <v>1290</v>
      </c>
    </row>
    <row r="12" spans="1:18">
      <c r="A12" s="24">
        <v>9</v>
      </c>
      <c r="B12" s="4" t="s">
        <v>3</v>
      </c>
      <c r="C12" s="4" t="s">
        <v>24</v>
      </c>
      <c r="D12" s="7" t="s">
        <v>43</v>
      </c>
      <c r="E12" s="4" t="s">
        <v>36</v>
      </c>
      <c r="F12" s="4" t="s">
        <v>4</v>
      </c>
      <c r="G12" s="4">
        <v>5</v>
      </c>
      <c r="H12" s="5">
        <f>VLOOKUP(E12,'[1]ANIK INDUSTRI'!$C$4:$D$89,2,FALSE)</f>
        <v>70</v>
      </c>
      <c r="I12" s="5">
        <f>G12*2</f>
        <v>10</v>
      </c>
      <c r="J12" s="5">
        <v>100</v>
      </c>
      <c r="K12" s="5">
        <v>50</v>
      </c>
      <c r="L12" s="5">
        <f>G12*H12+I12+J12+K12</f>
        <v>510</v>
      </c>
    </row>
    <row r="13" spans="1:18">
      <c r="A13" s="24">
        <v>10</v>
      </c>
      <c r="B13" s="4" t="s">
        <v>5</v>
      </c>
      <c r="C13" s="4" t="s">
        <v>25</v>
      </c>
      <c r="D13" s="7" t="s">
        <v>43</v>
      </c>
      <c r="E13" s="4" t="s">
        <v>36</v>
      </c>
      <c r="F13" s="4" t="s">
        <v>6</v>
      </c>
      <c r="G13" s="4">
        <v>30</v>
      </c>
      <c r="H13" s="5">
        <f>VLOOKUP(E13,'[1]ANIK INDUSTRI'!$C$4:$D$89,2,FALSE)</f>
        <v>70</v>
      </c>
      <c r="I13" s="5">
        <f>G13*2</f>
        <v>60</v>
      </c>
      <c r="J13" s="5">
        <v>600</v>
      </c>
      <c r="K13" s="5">
        <v>50</v>
      </c>
      <c r="L13" s="5">
        <f>G13*H13+I13+J13+K13</f>
        <v>2810</v>
      </c>
    </row>
    <row r="14" spans="1:18">
      <c r="A14" s="24">
        <v>11</v>
      </c>
      <c r="B14" s="4" t="s">
        <v>7</v>
      </c>
      <c r="C14" s="4" t="s">
        <v>26</v>
      </c>
      <c r="D14" s="7" t="s">
        <v>43</v>
      </c>
      <c r="E14" s="4" t="s">
        <v>35</v>
      </c>
      <c r="F14" s="4" t="s">
        <v>8</v>
      </c>
      <c r="G14" s="4">
        <v>5</v>
      </c>
      <c r="H14" s="5">
        <f>VLOOKUP(E14,'[1]ANIK INDUSTRI'!$C$4:$D$89,2,FALSE)</f>
        <v>60</v>
      </c>
      <c r="I14" s="5">
        <f>G14*2</f>
        <v>10</v>
      </c>
      <c r="J14" s="5">
        <v>100</v>
      </c>
      <c r="K14" s="5">
        <v>50</v>
      </c>
      <c r="L14" s="5">
        <f>G14*H14+I14+J14+K14</f>
        <v>460</v>
      </c>
    </row>
    <row r="15" spans="1:18">
      <c r="A15" s="24">
        <v>12</v>
      </c>
      <c r="B15" s="4" t="s">
        <v>19</v>
      </c>
      <c r="C15" s="4" t="s">
        <v>33</v>
      </c>
      <c r="D15" s="7" t="s">
        <v>43</v>
      </c>
      <c r="E15" s="4" t="s">
        <v>42</v>
      </c>
      <c r="F15" s="4" t="s">
        <v>20</v>
      </c>
      <c r="G15" s="4">
        <v>20</v>
      </c>
      <c r="H15" s="5">
        <f>VLOOKUP(E15,'[1]ANIK INDUSTRI'!$C$4:$D$89,2,FALSE)</f>
        <v>50</v>
      </c>
      <c r="I15" s="5">
        <f>G15*2</f>
        <v>40</v>
      </c>
      <c r="J15" s="5">
        <v>200</v>
      </c>
      <c r="K15" s="5">
        <v>50</v>
      </c>
      <c r="L15" s="5">
        <f>G15*H15+I15+J15+K15</f>
        <v>1290</v>
      </c>
    </row>
    <row r="16" spans="1:18" s="3" customFormat="1">
      <c r="A16" s="8" t="s">
        <v>52</v>
      </c>
      <c r="B16" s="9"/>
      <c r="C16" s="9"/>
      <c r="D16" s="9"/>
      <c r="E16" s="9"/>
      <c r="F16" s="9"/>
      <c r="G16" s="9"/>
      <c r="H16" s="10"/>
      <c r="I16" s="10"/>
      <c r="J16" s="10"/>
      <c r="K16" s="11"/>
      <c r="L16" s="6">
        <f>SUM(L4:L15)</f>
        <v>17098</v>
      </c>
    </row>
    <row r="17" spans="1:12" s="3" customFormat="1" ht="30" customHeight="1">
      <c r="A17" s="12" t="s">
        <v>58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  <c r="L17" s="13"/>
    </row>
    <row r="18" spans="1:12" s="3" customFormat="1" ht="30" customHeight="1">
      <c r="A18" s="12" t="s">
        <v>22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  <c r="L18" s="13"/>
    </row>
    <row r="19" spans="1:12">
      <c r="G19" s="19">
        <f>SUM(G4:G15)</f>
        <v>209</v>
      </c>
    </row>
  </sheetData>
  <sortState ref="B4:L15">
    <sortCondition ref="B4:B15"/>
    <sortCondition ref="C4:C15"/>
  </sortState>
  <mergeCells count="7">
    <mergeCell ref="A16:K16"/>
    <mergeCell ref="A17:L17"/>
    <mergeCell ref="A18:L18"/>
    <mergeCell ref="A1:H1"/>
    <mergeCell ref="A2:H2"/>
    <mergeCell ref="I1:L1"/>
    <mergeCell ref="I2:L2"/>
  </mergeCells>
  <pageMargins left="0.38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2024-06-13T12:10:20Z</cp:lastPrinted>
  <dcterms:created xsi:type="dcterms:W3CDTF">2024-06-13T03:31:07Z</dcterms:created>
  <dcterms:modified xsi:type="dcterms:W3CDTF">2024-06-13T12:10:20Z</dcterms:modified>
</cp:coreProperties>
</file>