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7" i="1"/>
  <c r="J7" s="1"/>
  <c r="H5"/>
  <c r="J5" s="1"/>
  <c r="H4"/>
  <c r="J4" s="1"/>
  <c r="G11"/>
  <c r="H6"/>
  <c r="J6" s="1"/>
  <c r="J8" l="1"/>
</calcChain>
</file>

<file path=xl/sharedStrings.xml><?xml version="1.0" encoding="utf-8"?>
<sst xmlns="http://schemas.openxmlformats.org/spreadsheetml/2006/main" count="36" uniqueCount="32">
  <si>
    <t>22/9/2025</t>
  </si>
  <si>
    <t>184</t>
  </si>
  <si>
    <t>28/9/2025</t>
  </si>
  <si>
    <t>134</t>
  </si>
  <si>
    <t>09/9/2025</t>
  </si>
  <si>
    <t>122</t>
  </si>
  <si>
    <t>06/9/2025</t>
  </si>
  <si>
    <t>277</t>
  </si>
  <si>
    <t>SL</t>
  </si>
  <si>
    <t>DATE</t>
  </si>
  <si>
    <t>LR NO</t>
  </si>
  <si>
    <t>INV NO</t>
  </si>
  <si>
    <t>FROM</t>
  </si>
  <si>
    <t>TO</t>
  </si>
  <si>
    <t>CASE</t>
  </si>
  <si>
    <t>DO/09587</t>
  </si>
  <si>
    <t>DO/09927</t>
  </si>
  <si>
    <t>JA/10896</t>
  </si>
  <si>
    <t>MA/05923</t>
  </si>
  <si>
    <t>KENDRAPARA</t>
  </si>
  <si>
    <t>TALCHER</t>
  </si>
  <si>
    <t>TIKABALI</t>
  </si>
  <si>
    <t>CTC</t>
  </si>
  <si>
    <t>RATE</t>
  </si>
  <si>
    <t>LR.CH.</t>
  </si>
  <si>
    <t>AMOUNT</t>
  </si>
  <si>
    <t>INVOICE
PRAGATI LOGISTICS,SAMANTA SAHI KHUNTIA LANE,8984191006
GST No:21AGHPB9356M1Z9</t>
  </si>
  <si>
    <t xml:space="preserve">GG PLAST PRIVATE LIMITED
Address: C/o-Mohini Devi Goenka  Holding No.-237 ,Kathagada Sah 753001 mo-9437579712mo-9437579712,9337725042
GST No:21AAICG7317F1ZW
</t>
  </si>
  <si>
    <t>(RUPEES THREE THOUSAND TWO HUNDRED TWENTY ONE ONLY)</t>
  </si>
  <si>
    <t>Kindly, verify &amp; confirm within 7 days, else GST will be filed by 20th AUG, 2025. 
GST to be paid by Consignor under Reverse Charge Mechanism(RCM) as per GST.</t>
  </si>
  <si>
    <t>Thanking you for your business.
PRAGATI LOGISTICS</t>
  </si>
  <si>
    <t xml:space="preserve">Bill Date : 30/09/2025
Bill NO  : 16731
Total Amount : 1250.00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</si>
</sst>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66675</xdr:rowOff>
    </xdr:from>
    <xdr:to>
      <xdr:col>6</xdr:col>
      <xdr:colOff>142875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49" y="66675"/>
          <a:ext cx="3695701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  <row r="242">
          <cell r="C242" t="str">
            <v>SAITALA</v>
          </cell>
          <cell r="D242">
            <v>80</v>
          </cell>
        </row>
        <row r="243">
          <cell r="C243" t="str">
            <v>NUAPATNA</v>
          </cell>
          <cell r="D243">
            <v>37.5</v>
          </cell>
        </row>
        <row r="244">
          <cell r="C244" t="str">
            <v>MADHUBAN HAT</v>
          </cell>
          <cell r="D244">
            <v>40</v>
          </cell>
        </row>
        <row r="245">
          <cell r="C245" t="str">
            <v>DABUGAON</v>
          </cell>
          <cell r="D245">
            <v>90</v>
          </cell>
        </row>
        <row r="246">
          <cell r="C246" t="str">
            <v>NARSINGHPUR</v>
          </cell>
          <cell r="D246">
            <v>50</v>
          </cell>
        </row>
        <row r="247">
          <cell r="C247" t="str">
            <v>KORADA</v>
          </cell>
          <cell r="D247">
            <v>45</v>
          </cell>
        </row>
        <row r="248">
          <cell r="C248" t="str">
            <v>PALLAHAT</v>
          </cell>
          <cell r="D248">
            <v>50</v>
          </cell>
        </row>
        <row r="249">
          <cell r="C249" t="str">
            <v>KERILO</v>
          </cell>
          <cell r="D249">
            <v>50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L2" sqref="L2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3.28515625" bestFit="1" customWidth="1"/>
    <col min="7" max="7" width="5.42578125" bestFit="1" customWidth="1"/>
  </cols>
  <sheetData>
    <row r="1" spans="1:10" s="5" customFormat="1" ht="90" customHeight="1">
      <c r="A1" s="11"/>
      <c r="B1" s="12"/>
      <c r="C1" s="12"/>
      <c r="D1" s="12"/>
      <c r="E1" s="12"/>
      <c r="F1" s="12"/>
      <c r="G1" s="13"/>
      <c r="H1" s="14" t="s">
        <v>26</v>
      </c>
      <c r="I1" s="15"/>
      <c r="J1" s="15"/>
    </row>
    <row r="2" spans="1:10" s="5" customFormat="1" ht="84.75" customHeight="1">
      <c r="A2" s="16" t="s">
        <v>27</v>
      </c>
      <c r="B2" s="17"/>
      <c r="C2" s="17"/>
      <c r="D2" s="17"/>
      <c r="E2" s="17"/>
      <c r="F2" s="17"/>
      <c r="G2" s="18"/>
      <c r="H2" s="14" t="s">
        <v>31</v>
      </c>
      <c r="I2" s="15"/>
      <c r="J2" s="15"/>
    </row>
    <row r="3" spans="1:10" s="1" customFormat="1">
      <c r="A3" s="3" t="s">
        <v>8</v>
      </c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14</v>
      </c>
      <c r="H3" s="3" t="s">
        <v>23</v>
      </c>
      <c r="I3" s="3" t="s">
        <v>24</v>
      </c>
      <c r="J3" s="3" t="s">
        <v>25</v>
      </c>
    </row>
    <row r="4" spans="1:10">
      <c r="A4" s="2">
        <v>1</v>
      </c>
      <c r="B4" s="2" t="s">
        <v>6</v>
      </c>
      <c r="C4" s="2" t="s">
        <v>18</v>
      </c>
      <c r="D4" s="2" t="s">
        <v>7</v>
      </c>
      <c r="E4" s="2" t="s">
        <v>22</v>
      </c>
      <c r="F4" s="2" t="s">
        <v>20</v>
      </c>
      <c r="G4" s="2">
        <v>7</v>
      </c>
      <c r="H4" s="4">
        <f>VLOOKUP(F4,'[1]ANCHOR HEALTH &amp; BEAUTY CARE'!$C$4:$D$249,2,FALSE)</f>
        <v>37.5</v>
      </c>
      <c r="I4" s="4">
        <v>20</v>
      </c>
      <c r="J4" s="4">
        <f>G4*H4+I4</f>
        <v>282.5</v>
      </c>
    </row>
    <row r="5" spans="1:10">
      <c r="A5" s="2">
        <v>2</v>
      </c>
      <c r="B5" s="2" t="s">
        <v>4</v>
      </c>
      <c r="C5" s="2" t="s">
        <v>17</v>
      </c>
      <c r="D5" s="2" t="s">
        <v>5</v>
      </c>
      <c r="E5" s="2" t="s">
        <v>22</v>
      </c>
      <c r="F5" s="2" t="s">
        <v>21</v>
      </c>
      <c r="G5" s="2">
        <v>7</v>
      </c>
      <c r="H5" s="4">
        <f>VLOOKUP(F5,'[1]ANCHOR HEALTH &amp; BEAUTY CARE'!$C$4:$D$249,2,FALSE)</f>
        <v>60</v>
      </c>
      <c r="I5" s="4">
        <v>20</v>
      </c>
      <c r="J5" s="4">
        <f t="shared" ref="J5:J6" si="0">G5*H5+I5</f>
        <v>440</v>
      </c>
    </row>
    <row r="6" spans="1:10">
      <c r="A6" s="2">
        <v>3</v>
      </c>
      <c r="B6" s="2" t="s">
        <v>0</v>
      </c>
      <c r="C6" s="2" t="s">
        <v>15</v>
      </c>
      <c r="D6" s="2" t="s">
        <v>1</v>
      </c>
      <c r="E6" s="2" t="s">
        <v>22</v>
      </c>
      <c r="F6" s="2" t="s">
        <v>19</v>
      </c>
      <c r="G6" s="2">
        <v>4</v>
      </c>
      <c r="H6" s="4">
        <f>VLOOKUP(F6,'[1]ANCHOR HEALTH &amp; BEAUTY CARE'!$C$4:$D$249,2,FALSE)</f>
        <v>37.5</v>
      </c>
      <c r="I6" s="4">
        <v>20</v>
      </c>
      <c r="J6" s="4">
        <f t="shared" si="0"/>
        <v>170</v>
      </c>
    </row>
    <row r="7" spans="1:10">
      <c r="A7" s="2">
        <v>4</v>
      </c>
      <c r="B7" s="2" t="s">
        <v>2</v>
      </c>
      <c r="C7" s="2" t="s">
        <v>16</v>
      </c>
      <c r="D7" s="2" t="s">
        <v>3</v>
      </c>
      <c r="E7" s="2" t="s">
        <v>22</v>
      </c>
      <c r="F7" s="2" t="s">
        <v>20</v>
      </c>
      <c r="G7" s="2">
        <v>9</v>
      </c>
      <c r="H7" s="4">
        <f>VLOOKUP(F7,'[1]ANCHOR HEALTH &amp; BEAUTY CARE'!$C$4:$D$249,2,FALSE)</f>
        <v>37.5</v>
      </c>
      <c r="I7" s="4">
        <v>20</v>
      </c>
      <c r="J7" s="4">
        <f>G7*H7+I7</f>
        <v>357.5</v>
      </c>
    </row>
    <row r="8" spans="1:10" s="7" customFormat="1">
      <c r="A8" s="19" t="s">
        <v>28</v>
      </c>
      <c r="B8" s="20"/>
      <c r="C8" s="20"/>
      <c r="D8" s="20"/>
      <c r="E8" s="20"/>
      <c r="F8" s="20"/>
      <c r="G8" s="20"/>
      <c r="H8" s="21"/>
      <c r="I8" s="22"/>
      <c r="J8" s="6">
        <f>ROUND(SUM(J4:J7),0)</f>
        <v>1250</v>
      </c>
    </row>
    <row r="9" spans="1:10" s="7" customFormat="1" ht="30" customHeight="1">
      <c r="A9" s="9" t="s">
        <v>29</v>
      </c>
      <c r="B9" s="9"/>
      <c r="C9" s="9"/>
      <c r="D9" s="9"/>
      <c r="E9" s="9"/>
      <c r="F9" s="9"/>
      <c r="G9" s="9"/>
      <c r="H9" s="10"/>
      <c r="I9" s="10"/>
      <c r="J9" s="10"/>
    </row>
    <row r="10" spans="1:10" s="7" customFormat="1" ht="30" customHeight="1">
      <c r="A10" s="9" t="s">
        <v>30</v>
      </c>
      <c r="B10" s="9"/>
      <c r="C10" s="9"/>
      <c r="D10" s="9"/>
      <c r="E10" s="9"/>
      <c r="F10" s="9"/>
      <c r="G10" s="9"/>
      <c r="H10" s="10"/>
      <c r="I10" s="10"/>
      <c r="J10" s="10"/>
    </row>
    <row r="11" spans="1:10">
      <c r="G11" s="8">
        <f>SUM(G4:G7)</f>
        <v>27</v>
      </c>
    </row>
  </sheetData>
  <sortState ref="B2:G5">
    <sortCondition ref="B1"/>
  </sortState>
  <mergeCells count="7">
    <mergeCell ref="A10:J10"/>
    <mergeCell ref="A1:G1"/>
    <mergeCell ref="H1:J1"/>
    <mergeCell ref="A2:G2"/>
    <mergeCell ref="H2:J2"/>
    <mergeCell ref="A8:I8"/>
    <mergeCell ref="A9:J9"/>
  </mergeCells>
  <conditionalFormatting sqref="C1:C2">
    <cfRule type="duplicateValues" dxfId="3" priority="3"/>
    <cfRule type="duplicateValues" dxfId="2" priority="4"/>
  </conditionalFormatting>
  <conditionalFormatting sqref="C8:C10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2025-10-16T03:49:45Z</cp:lastPrinted>
  <dcterms:created xsi:type="dcterms:W3CDTF">2025-10-11T12:12:18Z</dcterms:created>
  <dcterms:modified xsi:type="dcterms:W3CDTF">2025-10-16T03:49:46Z</dcterms:modified>
</cp:coreProperties>
</file>