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90" i="1"/>
  <c r="I80"/>
  <c r="I74"/>
  <c r="I75"/>
  <c r="I76"/>
  <c r="I77"/>
  <c r="I78"/>
  <c r="I69"/>
  <c r="I70"/>
  <c r="I71"/>
  <c r="I72"/>
  <c r="I73"/>
  <c r="I66"/>
  <c r="I67"/>
  <c r="I68"/>
  <c r="I60"/>
  <c r="I44"/>
  <c r="I45"/>
  <c r="I81"/>
  <c r="I46"/>
  <c r="I82"/>
  <c r="I83"/>
  <c r="I61"/>
  <c r="I62"/>
  <c r="I63"/>
  <c r="I64"/>
  <c r="I65"/>
  <c r="I49"/>
  <c r="I50"/>
  <c r="I51"/>
  <c r="I52"/>
  <c r="I53"/>
  <c r="I54"/>
  <c r="I55"/>
  <c r="I56"/>
  <c r="I57"/>
  <c r="I58"/>
  <c r="I59"/>
  <c r="I79"/>
  <c r="I84"/>
  <c r="I85"/>
  <c r="I47"/>
  <c r="I34"/>
  <c r="I12"/>
  <c r="I13"/>
  <c r="I8"/>
  <c r="I9"/>
  <c r="I10"/>
  <c r="I4"/>
  <c r="I5"/>
  <c r="I6"/>
  <c r="I7"/>
  <c r="I39"/>
  <c r="I40"/>
  <c r="I41"/>
  <c r="I42"/>
  <c r="I43"/>
  <c r="I35"/>
  <c r="I14"/>
  <c r="I15"/>
  <c r="I16"/>
  <c r="I48"/>
  <c r="I17"/>
  <c r="I18"/>
  <c r="I36"/>
  <c r="I37"/>
  <c r="I38"/>
  <c r="I26"/>
  <c r="I27"/>
  <c r="I28"/>
  <c r="I29"/>
  <c r="I30"/>
  <c r="I32"/>
  <c r="I33"/>
  <c r="I25"/>
  <c r="I31"/>
  <c r="I19"/>
  <c r="I20"/>
  <c r="I21"/>
  <c r="I22"/>
  <c r="I23"/>
  <c r="I24"/>
  <c r="I86"/>
  <c r="I11"/>
  <c r="J76"/>
  <c r="J69"/>
  <c r="J70"/>
  <c r="J66"/>
  <c r="J44"/>
  <c r="J82"/>
  <c r="J63"/>
  <c r="J50"/>
  <c r="J54"/>
  <c r="J58"/>
  <c r="J85"/>
  <c r="J13"/>
  <c r="J4"/>
  <c r="J39"/>
  <c r="J43"/>
  <c r="J16"/>
  <c r="J36"/>
  <c r="J27"/>
  <c r="J32"/>
  <c r="J19"/>
  <c r="J23"/>
  <c r="L4" l="1"/>
  <c r="L76"/>
  <c r="L44"/>
  <c r="L36"/>
  <c r="L32"/>
  <c r="L16"/>
  <c r="L85"/>
  <c r="L13"/>
  <c r="L82"/>
  <c r="L70"/>
  <c r="L66"/>
  <c r="L58"/>
  <c r="L54"/>
  <c r="L50"/>
  <c r="L63"/>
  <c r="L43"/>
  <c r="L39"/>
  <c r="L27"/>
  <c r="L23"/>
  <c r="L19"/>
  <c r="J24"/>
  <c r="L24" s="1"/>
  <c r="J20"/>
  <c r="L20" s="1"/>
  <c r="J33"/>
  <c r="L33" s="1"/>
  <c r="J28"/>
  <c r="L28" s="1"/>
  <c r="J37"/>
  <c r="L37" s="1"/>
  <c r="J48"/>
  <c r="L48" s="1"/>
  <c r="J35"/>
  <c r="L35" s="1"/>
  <c r="J40"/>
  <c r="L40" s="1"/>
  <c r="J5"/>
  <c r="L5" s="1"/>
  <c r="J8"/>
  <c r="L8" s="1"/>
  <c r="J47"/>
  <c r="L47" s="1"/>
  <c r="J59"/>
  <c r="L59" s="1"/>
  <c r="J55"/>
  <c r="L55" s="1"/>
  <c r="J51"/>
  <c r="L51" s="1"/>
  <c r="J64"/>
  <c r="L64" s="1"/>
  <c r="J83"/>
  <c r="L83" s="1"/>
  <c r="J45"/>
  <c r="L45" s="1"/>
  <c r="J67"/>
  <c r="L67" s="1"/>
  <c r="J71"/>
  <c r="L71" s="1"/>
  <c r="J77"/>
  <c r="L77" s="1"/>
  <c r="J80"/>
  <c r="L80" s="1"/>
  <c r="J86"/>
  <c r="L86" s="1"/>
  <c r="J21"/>
  <c r="L21" s="1"/>
  <c r="J25"/>
  <c r="L25" s="1"/>
  <c r="J29"/>
  <c r="L29" s="1"/>
  <c r="J38"/>
  <c r="L38" s="1"/>
  <c r="J17"/>
  <c r="L17" s="1"/>
  <c r="J14"/>
  <c r="L14" s="1"/>
  <c r="J41"/>
  <c r="L41" s="1"/>
  <c r="J6"/>
  <c r="L6" s="1"/>
  <c r="J9"/>
  <c r="L9" s="1"/>
  <c r="J34"/>
  <c r="L34" s="1"/>
  <c r="J79"/>
  <c r="L79" s="1"/>
  <c r="J56"/>
  <c r="L56" s="1"/>
  <c r="J52"/>
  <c r="L52" s="1"/>
  <c r="J65"/>
  <c r="L65" s="1"/>
  <c r="J61"/>
  <c r="L61" s="1"/>
  <c r="J81"/>
  <c r="L81" s="1"/>
  <c r="J68"/>
  <c r="L68" s="1"/>
  <c r="J72"/>
  <c r="L72" s="1"/>
  <c r="J78"/>
  <c r="L78" s="1"/>
  <c r="J74"/>
  <c r="L74" s="1"/>
  <c r="J11"/>
  <c r="L11" s="1"/>
  <c r="J22"/>
  <c r="L22" s="1"/>
  <c r="J31"/>
  <c r="L31" s="1"/>
  <c r="J30"/>
  <c r="L30" s="1"/>
  <c r="J26"/>
  <c r="L26" s="1"/>
  <c r="J18"/>
  <c r="L18" s="1"/>
  <c r="J15"/>
  <c r="L15" s="1"/>
  <c r="J42"/>
  <c r="L42" s="1"/>
  <c r="J7"/>
  <c r="L7" s="1"/>
  <c r="J10"/>
  <c r="L10" s="1"/>
  <c r="J12"/>
  <c r="L12" s="1"/>
  <c r="J84"/>
  <c r="L84" s="1"/>
  <c r="J57"/>
  <c r="L57" s="1"/>
  <c r="J53"/>
  <c r="L53" s="1"/>
  <c r="J49"/>
  <c r="L49" s="1"/>
  <c r="J62"/>
  <c r="L62" s="1"/>
  <c r="J46"/>
  <c r="L46" s="1"/>
  <c r="J60"/>
  <c r="L60" s="1"/>
  <c r="J73"/>
  <c r="L73" s="1"/>
  <c r="L69"/>
  <c r="J75"/>
  <c r="L75" s="1"/>
  <c r="L87" l="1"/>
</calcChain>
</file>

<file path=xl/sharedStrings.xml><?xml version="1.0" encoding="utf-8"?>
<sst xmlns="http://schemas.openxmlformats.org/spreadsheetml/2006/main" count="433" uniqueCount="207">
  <si>
    <t>INVOICE
PRAGATI LOGISTICS,SAMANTA SAHI KHUNTIA LANE,8984191006
GST No:21AGHPB9356M1Z9</t>
  </si>
  <si>
    <t>05/12/2024</t>
  </si>
  <si>
    <t>31/12/2024</t>
  </si>
  <si>
    <t>1188</t>
  </si>
  <si>
    <t>30/12/2024</t>
  </si>
  <si>
    <t>1182</t>
  </si>
  <si>
    <t>21210/21211</t>
  </si>
  <si>
    <t>21180</t>
  </si>
  <si>
    <t>21179</t>
  </si>
  <si>
    <t>21178</t>
  </si>
  <si>
    <t>27/12/2024</t>
  </si>
  <si>
    <t>0963</t>
  </si>
  <si>
    <t>0964</t>
  </si>
  <si>
    <t>0965</t>
  </si>
  <si>
    <t>0966</t>
  </si>
  <si>
    <t>0969</t>
  </si>
  <si>
    <t>26/12/2024</t>
  </si>
  <si>
    <t>20900</t>
  </si>
  <si>
    <t>20912</t>
  </si>
  <si>
    <t>25/12/2024</t>
  </si>
  <si>
    <t>0714</t>
  </si>
  <si>
    <t>20/12/2024</t>
  </si>
  <si>
    <t>565</t>
  </si>
  <si>
    <t>569/571</t>
  </si>
  <si>
    <t>572</t>
  </si>
  <si>
    <t>1206</t>
  </si>
  <si>
    <t>1186</t>
  </si>
  <si>
    <t>20849</t>
  </si>
  <si>
    <t>20853</t>
  </si>
  <si>
    <t>20848</t>
  </si>
  <si>
    <t>20850</t>
  </si>
  <si>
    <t>20851</t>
  </si>
  <si>
    <t>24/12/2024</t>
  </si>
  <si>
    <t>712</t>
  </si>
  <si>
    <t>717/719</t>
  </si>
  <si>
    <t>713</t>
  </si>
  <si>
    <t>715/716</t>
  </si>
  <si>
    <t>744/745/746</t>
  </si>
  <si>
    <t>20705</t>
  </si>
  <si>
    <t>706</t>
  </si>
  <si>
    <t>1184</t>
  </si>
  <si>
    <t>1275</t>
  </si>
  <si>
    <t>566</t>
  </si>
  <si>
    <t>13/12/2024</t>
  </si>
  <si>
    <t>9498/99</t>
  </si>
  <si>
    <t>9501</t>
  </si>
  <si>
    <t>04/12/2024</t>
  </si>
  <si>
    <t>9368</t>
  </si>
  <si>
    <t>03/12/2024</t>
  </si>
  <si>
    <t>9294/95</t>
  </si>
  <si>
    <t>18/12/2024</t>
  </si>
  <si>
    <t>0407</t>
  </si>
  <si>
    <t>0408</t>
  </si>
  <si>
    <t>0414</t>
  </si>
  <si>
    <t>0417</t>
  </si>
  <si>
    <t>06/12/2024</t>
  </si>
  <si>
    <t>19598</t>
  </si>
  <si>
    <t>567</t>
  </si>
  <si>
    <t>09/12/2024</t>
  </si>
  <si>
    <t>9777</t>
  </si>
  <si>
    <t>19840/19841</t>
  </si>
  <si>
    <t>20119</t>
  </si>
  <si>
    <t>20120</t>
  </si>
  <si>
    <t>11/12/2024</t>
  </si>
  <si>
    <t>19998</t>
  </si>
  <si>
    <t>19993</t>
  </si>
  <si>
    <t>19994</t>
  </si>
  <si>
    <t>19995</t>
  </si>
  <si>
    <t>12/12/2024</t>
  </si>
  <si>
    <t>20005</t>
  </si>
  <si>
    <t>10/12/2024</t>
  </si>
  <si>
    <t>9838/39</t>
  </si>
  <si>
    <t>19853</t>
  </si>
  <si>
    <t>19845/19848</t>
  </si>
  <si>
    <t>1273/1274</t>
  </si>
  <si>
    <t>Thanking you for your business.
PRAGATI LOGISTICS</t>
  </si>
  <si>
    <t>BALASORE</t>
  </si>
  <si>
    <t>BARIPADA</t>
  </si>
  <si>
    <t>JAJPUR TOWN</t>
  </si>
  <si>
    <t>SUNDERGARH</t>
  </si>
  <si>
    <t>ANGUL</t>
  </si>
  <si>
    <t>CTC</t>
  </si>
  <si>
    <t>JA/20398</t>
  </si>
  <si>
    <t>JA/22147</t>
  </si>
  <si>
    <t>JA/22103</t>
  </si>
  <si>
    <t>JA/22102</t>
  </si>
  <si>
    <t>JA/22101</t>
  </si>
  <si>
    <t>JA/22100</t>
  </si>
  <si>
    <t>JA/22099</t>
  </si>
  <si>
    <t>JA/21836</t>
  </si>
  <si>
    <t>JA/21835</t>
  </si>
  <si>
    <t>JA/21834</t>
  </si>
  <si>
    <t>JA/21833</t>
  </si>
  <si>
    <t>JA/21832</t>
  </si>
  <si>
    <t>JA/21793</t>
  </si>
  <si>
    <t>JA/21737</t>
  </si>
  <si>
    <t>JA/21736</t>
  </si>
  <si>
    <t>JA/21706</t>
  </si>
  <si>
    <t>JA/21361</t>
  </si>
  <si>
    <t>JA/21344</t>
  </si>
  <si>
    <t>JA/22148</t>
  </si>
  <si>
    <t>JA/21343</t>
  </si>
  <si>
    <t>JA/22149</t>
  </si>
  <si>
    <t>JA/22151</t>
  </si>
  <si>
    <t>JA/21678</t>
  </si>
  <si>
    <t>JA/21674</t>
  </si>
  <si>
    <t>JA/21680</t>
  </si>
  <si>
    <t>JA/21676</t>
  </si>
  <si>
    <t>JA/21670</t>
  </si>
  <si>
    <t>JA/21614</t>
  </si>
  <si>
    <t>JA/21612</t>
  </si>
  <si>
    <t>JA/21613</t>
  </si>
  <si>
    <t>JA/21611</t>
  </si>
  <si>
    <t>JA/21582</t>
  </si>
  <si>
    <t>JA/21583</t>
  </si>
  <si>
    <t>JA/21560</t>
  </si>
  <si>
    <t>JA/21557</t>
  </si>
  <si>
    <t>JA/21558</t>
  </si>
  <si>
    <t>JA/21559</t>
  </si>
  <si>
    <t>JA/21556</t>
  </si>
  <si>
    <t>JA/22152</t>
  </si>
  <si>
    <t>JA/22150</t>
  </si>
  <si>
    <t>JA/22203</t>
  </si>
  <si>
    <t>JA/21342</t>
  </si>
  <si>
    <t>JA/20903</t>
  </si>
  <si>
    <t>JA/20351</t>
  </si>
  <si>
    <t>JA/20350</t>
  </si>
  <si>
    <t>JA/20273</t>
  </si>
  <si>
    <t>JA/20272</t>
  </si>
  <si>
    <t>JA/20267</t>
  </si>
  <si>
    <t>JA/20161</t>
  </si>
  <si>
    <t>JA/20159</t>
  </si>
  <si>
    <t>JA/20158</t>
  </si>
  <si>
    <t>JA/20188</t>
  </si>
  <si>
    <t>JA/21180</t>
  </si>
  <si>
    <t>JA/21178</t>
  </si>
  <si>
    <t>JA/21162</t>
  </si>
  <si>
    <t>JA/21161</t>
  </si>
  <si>
    <t>JA/21159</t>
  </si>
  <si>
    <t>JA/20904</t>
  </si>
  <si>
    <t>JA/20455</t>
  </si>
  <si>
    <t>JA/20454</t>
  </si>
  <si>
    <t>JA/20456</t>
  </si>
  <si>
    <t>JA/21341</t>
  </si>
  <si>
    <t>JA/20594</t>
  </si>
  <si>
    <t>JA/20610</t>
  </si>
  <si>
    <t>JA/20888</t>
  </si>
  <si>
    <t>JA/20887</t>
  </si>
  <si>
    <t>JA/20886</t>
  </si>
  <si>
    <t>JA/20848</t>
  </si>
  <si>
    <t>JA/20845</t>
  </si>
  <si>
    <t>JA/20841</t>
  </si>
  <si>
    <t>JA/20844</t>
  </si>
  <si>
    <t>JA/20843</t>
  </si>
  <si>
    <t>JA/20824</t>
  </si>
  <si>
    <t>JA/20823</t>
  </si>
  <si>
    <t>JA/20749</t>
  </si>
  <si>
    <t>JA/20748</t>
  </si>
  <si>
    <t>JA/20621</t>
  </si>
  <si>
    <t>JA/20620</t>
  </si>
  <si>
    <t>JA/20613</t>
  </si>
  <si>
    <t>JA/20612</t>
  </si>
  <si>
    <t>JA/20611</t>
  </si>
  <si>
    <t>JA/20595</t>
  </si>
  <si>
    <t>JA/22204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</si>
  <si>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</si>
  <si>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</si>
  <si>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</si>
  <si>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</si>
  <si>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</si>
  <si>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</si>
  <si>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</si>
  <si>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</si>
  <si>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S.CH.</t>
  </si>
  <si>
    <t>LR CH.</t>
  </si>
  <si>
    <t>AMOUNT</t>
  </si>
  <si>
    <t>Kindly, verify &amp; confirm within 7 days, else GST will be filed by 20th JAN, 2024. 
GST to be paid by Consignor under Reverse Charge Mechanism(RCM) as per GST.</t>
  </si>
  <si>
    <t xml:space="preserve">Bill Date:31/12/2024
Bill NO : 30773
Total Amount:22048.00
</t>
  </si>
  <si>
    <t>19258/259/260/261/262/263</t>
  </si>
  <si>
    <t>19264/265</t>
  </si>
  <si>
    <t>19266/267</t>
  </si>
  <si>
    <t>9453/54</t>
  </si>
  <si>
    <t>9447/9448/9449/9405/51/52</t>
  </si>
  <si>
    <t>19594/595</t>
  </si>
  <si>
    <t>9773/74/75/76</t>
  </si>
  <si>
    <t>9952/53/54/55/56/57</t>
  </si>
  <si>
    <t>19996/19997</t>
  </si>
  <si>
    <t>9958/59/60</t>
  </si>
  <si>
    <t>0148/49/50/51/52/53/54</t>
  </si>
  <si>
    <t>0155/56/57</t>
  </si>
  <si>
    <t>20113/114/115/116/117/118</t>
  </si>
  <si>
    <t>0405/06</t>
  </si>
  <si>
    <t>20708/709</t>
  </si>
  <si>
    <t>20707/</t>
  </si>
  <si>
    <t>20710/711</t>
  </si>
  <si>
    <t>20910/20911</t>
  </si>
  <si>
    <t>1189/1190</t>
  </si>
  <si>
    <t>1207/08/09</t>
  </si>
  <si>
    <t xml:space="preserve">
ARISTO PHARMACEUTICALS PVT LTD
Address:MANIRAJ INDUSTRIES CAMPUS 736/111,CHAULIAGANJ-753004 ODISHA,7978935458
GST No:21AAACA4495N1ZK
</t>
  </si>
  <si>
    <t>19846/19849/ 19851</t>
  </si>
  <si>
    <t>9833/9834/ 9835/9836</t>
  </si>
  <si>
    <t>19585/587/590/ 591/593</t>
  </si>
  <si>
    <t>9490/91/ 92/93/95</t>
  </si>
  <si>
    <t>20000/01/02/ 03/04</t>
  </si>
  <si>
    <t>738/739/740/ 741/42/43</t>
  </si>
  <si>
    <t>(RUPEES TWENTY TWO THOUSAND FORTY EIGHT ONLY)</t>
  </si>
  <si>
    <t>HML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</si>
</sst>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219075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905250" cy="97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workbookViewId="0">
      <selection activeCell="U7" sqref="U7"/>
    </sheetView>
  </sheetViews>
  <sheetFormatPr defaultRowHeight="15"/>
  <cols>
    <col min="1" max="1" width="3.85546875" style="1" customWidth="1"/>
    <col min="2" max="2" width="10.7109375" style="1" bestFit="1" customWidth="1"/>
    <col min="3" max="3" width="8.85546875" style="1" bestFit="1" customWidth="1"/>
    <col min="4" max="4" width="14.7109375" style="1" customWidth="1"/>
    <col min="5" max="5" width="5.7109375" style="1" bestFit="1" customWidth="1"/>
    <col min="6" max="6" width="13.5703125" style="1" bestFit="1" customWidth="1"/>
    <col min="7" max="7" width="5.42578125" style="1" bestFit="1" customWidth="1"/>
    <col min="8" max="8" width="6.5703125" style="2" customWidth="1"/>
    <col min="9" max="9" width="5.7109375" style="2" customWidth="1"/>
    <col min="10" max="10" width="6.85546875" style="2" customWidth="1"/>
    <col min="11" max="11" width="6.42578125" style="2" bestFit="1" customWidth="1"/>
    <col min="12" max="12" width="9.42578125" style="2" bestFit="1" customWidth="1"/>
    <col min="13" max="14" width="10.140625" style="1" customWidth="1"/>
    <col min="15" max="16384" width="9.140625" style="1"/>
  </cols>
  <sheetData>
    <row r="1" spans="1:17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3"/>
      <c r="J1" s="13"/>
      <c r="K1" s="13"/>
      <c r="L1" s="13"/>
    </row>
    <row r="2" spans="1:17" ht="83.25" customHeight="1">
      <c r="A2" s="14" t="s">
        <v>198</v>
      </c>
      <c r="B2" s="15"/>
      <c r="C2" s="15"/>
      <c r="D2" s="15"/>
      <c r="E2" s="15"/>
      <c r="F2" s="15"/>
      <c r="G2" s="16"/>
      <c r="H2" s="13" t="s">
        <v>177</v>
      </c>
      <c r="I2" s="13"/>
      <c r="J2" s="13"/>
      <c r="K2" s="13"/>
      <c r="L2" s="13"/>
    </row>
    <row r="3" spans="1:17" s="3" customFormat="1">
      <c r="A3" s="6" t="s">
        <v>165</v>
      </c>
      <c r="B3" s="6" t="s">
        <v>166</v>
      </c>
      <c r="C3" s="6" t="s">
        <v>167</v>
      </c>
      <c r="D3" s="4" t="s">
        <v>168</v>
      </c>
      <c r="E3" s="9" t="s">
        <v>169</v>
      </c>
      <c r="F3" s="6" t="s">
        <v>170</v>
      </c>
      <c r="G3" s="6" t="s">
        <v>171</v>
      </c>
      <c r="H3" s="7" t="s">
        <v>172</v>
      </c>
      <c r="I3" s="8" t="s">
        <v>206</v>
      </c>
      <c r="J3" s="7" t="s">
        <v>173</v>
      </c>
      <c r="K3" s="7" t="s">
        <v>174</v>
      </c>
      <c r="L3" s="5" t="s">
        <v>175</v>
      </c>
    </row>
    <row r="4" spans="1:17" s="20" customFormat="1" ht="30">
      <c r="A4" s="29">
        <v>1</v>
      </c>
      <c r="B4" s="17" t="s">
        <v>48</v>
      </c>
      <c r="C4" s="17" t="s">
        <v>130</v>
      </c>
      <c r="D4" s="17" t="s">
        <v>178</v>
      </c>
      <c r="E4" s="18" t="s">
        <v>81</v>
      </c>
      <c r="F4" s="17" t="s">
        <v>77</v>
      </c>
      <c r="G4" s="17">
        <v>14</v>
      </c>
      <c r="H4" s="19">
        <v>23.95</v>
      </c>
      <c r="I4" s="19">
        <f t="shared" ref="I4:I35" si="0">G4*2</f>
        <v>28</v>
      </c>
      <c r="J4" s="19">
        <f t="shared" ref="J4:J35" si="1">G4*H4*20/100</f>
        <v>67.06</v>
      </c>
      <c r="K4" s="19">
        <v>35</v>
      </c>
      <c r="L4" s="19">
        <f>G4*H4+I4+J4+K4</f>
        <v>465.36</v>
      </c>
      <c r="Q4" s="21"/>
    </row>
    <row r="5" spans="1:17" s="20" customFormat="1">
      <c r="A5" s="29">
        <v>2</v>
      </c>
      <c r="B5" s="17" t="s">
        <v>48</v>
      </c>
      <c r="C5" s="17" t="s">
        <v>131</v>
      </c>
      <c r="D5" s="17" t="s">
        <v>179</v>
      </c>
      <c r="E5" s="18" t="s">
        <v>81</v>
      </c>
      <c r="F5" s="17" t="s">
        <v>77</v>
      </c>
      <c r="G5" s="17">
        <v>3</v>
      </c>
      <c r="H5" s="19">
        <v>23.95</v>
      </c>
      <c r="I5" s="19">
        <f t="shared" si="0"/>
        <v>6</v>
      </c>
      <c r="J5" s="19">
        <f t="shared" si="1"/>
        <v>14.37</v>
      </c>
      <c r="K5" s="19">
        <v>35</v>
      </c>
      <c r="L5" s="19">
        <f t="shared" ref="L5:L68" si="2">G5*H5+I5+J5+K5</f>
        <v>127.22</v>
      </c>
    </row>
    <row r="6" spans="1:17" s="20" customFormat="1">
      <c r="A6" s="29">
        <v>3</v>
      </c>
      <c r="B6" s="17" t="s">
        <v>48</v>
      </c>
      <c r="C6" s="17" t="s">
        <v>132</v>
      </c>
      <c r="D6" s="17" t="s">
        <v>180</v>
      </c>
      <c r="E6" s="18" t="s">
        <v>81</v>
      </c>
      <c r="F6" s="17" t="s">
        <v>77</v>
      </c>
      <c r="G6" s="17">
        <v>11</v>
      </c>
      <c r="H6" s="19">
        <v>23.95</v>
      </c>
      <c r="I6" s="19">
        <f t="shared" si="0"/>
        <v>22</v>
      </c>
      <c r="J6" s="19">
        <f t="shared" si="1"/>
        <v>52.69</v>
      </c>
      <c r="K6" s="19">
        <v>35</v>
      </c>
      <c r="L6" s="19">
        <f t="shared" si="2"/>
        <v>373.14</v>
      </c>
    </row>
    <row r="7" spans="1:17" s="20" customFormat="1">
      <c r="A7" s="29">
        <v>4</v>
      </c>
      <c r="B7" s="17" t="s">
        <v>48</v>
      </c>
      <c r="C7" s="17" t="s">
        <v>133</v>
      </c>
      <c r="D7" s="17" t="s">
        <v>49</v>
      </c>
      <c r="E7" s="18" t="s">
        <v>81</v>
      </c>
      <c r="F7" s="17" t="s">
        <v>77</v>
      </c>
      <c r="G7" s="17">
        <v>3</v>
      </c>
      <c r="H7" s="19">
        <v>23.95</v>
      </c>
      <c r="I7" s="19">
        <f t="shared" si="0"/>
        <v>6</v>
      </c>
      <c r="J7" s="19">
        <f t="shared" si="1"/>
        <v>14.37</v>
      </c>
      <c r="K7" s="19">
        <v>35</v>
      </c>
      <c r="L7" s="19">
        <f t="shared" si="2"/>
        <v>127.22</v>
      </c>
    </row>
    <row r="8" spans="1:17" s="20" customFormat="1">
      <c r="A8" s="29">
        <v>5</v>
      </c>
      <c r="B8" s="17" t="s">
        <v>46</v>
      </c>
      <c r="C8" s="17" t="s">
        <v>127</v>
      </c>
      <c r="D8" s="17" t="s">
        <v>181</v>
      </c>
      <c r="E8" s="18" t="s">
        <v>81</v>
      </c>
      <c r="F8" s="17" t="s">
        <v>78</v>
      </c>
      <c r="G8" s="17">
        <v>1</v>
      </c>
      <c r="H8" s="19">
        <v>35.119999999999997</v>
      </c>
      <c r="I8" s="19">
        <f t="shared" si="0"/>
        <v>2</v>
      </c>
      <c r="J8" s="19">
        <f t="shared" si="1"/>
        <v>7.024</v>
      </c>
      <c r="K8" s="19">
        <v>35</v>
      </c>
      <c r="L8" s="19">
        <f t="shared" si="2"/>
        <v>79.144000000000005</v>
      </c>
    </row>
    <row r="9" spans="1:17" s="20" customFormat="1" ht="30">
      <c r="A9" s="29">
        <v>6</v>
      </c>
      <c r="B9" s="17" t="s">
        <v>46</v>
      </c>
      <c r="C9" s="17" t="s">
        <v>128</v>
      </c>
      <c r="D9" s="17" t="s">
        <v>182</v>
      </c>
      <c r="E9" s="18" t="s">
        <v>81</v>
      </c>
      <c r="F9" s="17" t="s">
        <v>78</v>
      </c>
      <c r="G9" s="17">
        <v>32</v>
      </c>
      <c r="H9" s="19">
        <v>35.119999999999997</v>
      </c>
      <c r="I9" s="19">
        <f t="shared" si="0"/>
        <v>64</v>
      </c>
      <c r="J9" s="19">
        <f t="shared" si="1"/>
        <v>224.768</v>
      </c>
      <c r="K9" s="19">
        <v>35</v>
      </c>
      <c r="L9" s="19">
        <f t="shared" si="2"/>
        <v>1447.6079999999999</v>
      </c>
    </row>
    <row r="10" spans="1:17" s="20" customFormat="1">
      <c r="A10" s="29">
        <v>7</v>
      </c>
      <c r="B10" s="17" t="s">
        <v>46</v>
      </c>
      <c r="C10" s="17" t="s">
        <v>129</v>
      </c>
      <c r="D10" s="17" t="s">
        <v>47</v>
      </c>
      <c r="E10" s="18" t="s">
        <v>81</v>
      </c>
      <c r="F10" s="17" t="s">
        <v>77</v>
      </c>
      <c r="G10" s="17">
        <v>13</v>
      </c>
      <c r="H10" s="19">
        <v>23.95</v>
      </c>
      <c r="I10" s="19">
        <f t="shared" si="0"/>
        <v>26</v>
      </c>
      <c r="J10" s="19">
        <f t="shared" si="1"/>
        <v>62.269999999999989</v>
      </c>
      <c r="K10" s="19">
        <v>35</v>
      </c>
      <c r="L10" s="19">
        <f t="shared" si="2"/>
        <v>434.61999999999995</v>
      </c>
    </row>
    <row r="11" spans="1:17" s="20" customFormat="1" ht="30">
      <c r="A11" s="29">
        <v>8</v>
      </c>
      <c r="B11" s="17" t="s">
        <v>1</v>
      </c>
      <c r="C11" s="17" t="s">
        <v>82</v>
      </c>
      <c r="D11" s="27" t="s">
        <v>202</v>
      </c>
      <c r="E11" s="18" t="s">
        <v>81</v>
      </c>
      <c r="F11" s="17" t="s">
        <v>76</v>
      </c>
      <c r="G11" s="17">
        <v>25</v>
      </c>
      <c r="H11" s="19">
        <v>23.95</v>
      </c>
      <c r="I11" s="19">
        <f t="shared" si="0"/>
        <v>50</v>
      </c>
      <c r="J11" s="19">
        <f t="shared" si="1"/>
        <v>119.75</v>
      </c>
      <c r="K11" s="19">
        <v>35</v>
      </c>
      <c r="L11" s="19">
        <f t="shared" si="2"/>
        <v>803.5</v>
      </c>
    </row>
    <row r="12" spans="1:17" s="20" customFormat="1">
      <c r="A12" s="29">
        <v>9</v>
      </c>
      <c r="B12" s="17" t="s">
        <v>1</v>
      </c>
      <c r="C12" s="17" t="s">
        <v>125</v>
      </c>
      <c r="D12" s="17" t="s">
        <v>44</v>
      </c>
      <c r="E12" s="18" t="s">
        <v>81</v>
      </c>
      <c r="F12" s="17" t="s">
        <v>76</v>
      </c>
      <c r="G12" s="17">
        <v>2</v>
      </c>
      <c r="H12" s="19">
        <v>23.95</v>
      </c>
      <c r="I12" s="19">
        <f t="shared" si="0"/>
        <v>4</v>
      </c>
      <c r="J12" s="19">
        <f t="shared" si="1"/>
        <v>9.58</v>
      </c>
      <c r="K12" s="19">
        <v>35</v>
      </c>
      <c r="L12" s="19">
        <f t="shared" si="2"/>
        <v>96.47999999999999</v>
      </c>
    </row>
    <row r="13" spans="1:17" s="20" customFormat="1">
      <c r="A13" s="29">
        <v>10</v>
      </c>
      <c r="B13" s="17" t="s">
        <v>1</v>
      </c>
      <c r="C13" s="17" t="s">
        <v>126</v>
      </c>
      <c r="D13" s="17" t="s">
        <v>45</v>
      </c>
      <c r="E13" s="18" t="s">
        <v>81</v>
      </c>
      <c r="F13" s="17" t="s">
        <v>76</v>
      </c>
      <c r="G13" s="17">
        <v>1</v>
      </c>
      <c r="H13" s="19">
        <v>23.95</v>
      </c>
      <c r="I13" s="19">
        <f t="shared" si="0"/>
        <v>2</v>
      </c>
      <c r="J13" s="19">
        <f t="shared" si="1"/>
        <v>4.79</v>
      </c>
      <c r="K13" s="19">
        <v>35</v>
      </c>
      <c r="L13" s="19">
        <f t="shared" si="2"/>
        <v>65.739999999999995</v>
      </c>
    </row>
    <row r="14" spans="1:17" s="20" customFormat="1">
      <c r="A14" s="29">
        <v>11</v>
      </c>
      <c r="B14" s="17" t="s">
        <v>1</v>
      </c>
      <c r="C14" s="17" t="s">
        <v>140</v>
      </c>
      <c r="D14" s="17" t="s">
        <v>183</v>
      </c>
      <c r="E14" s="18" t="s">
        <v>81</v>
      </c>
      <c r="F14" s="17" t="s">
        <v>79</v>
      </c>
      <c r="G14" s="17">
        <v>2</v>
      </c>
      <c r="H14" s="19">
        <v>46.57</v>
      </c>
      <c r="I14" s="19">
        <f t="shared" si="0"/>
        <v>4</v>
      </c>
      <c r="J14" s="19">
        <f t="shared" si="1"/>
        <v>18.628</v>
      </c>
      <c r="K14" s="19">
        <v>35</v>
      </c>
      <c r="L14" s="19">
        <f t="shared" si="2"/>
        <v>150.768</v>
      </c>
    </row>
    <row r="15" spans="1:17" s="20" customFormat="1">
      <c r="A15" s="29">
        <v>12</v>
      </c>
      <c r="B15" s="17" t="s">
        <v>55</v>
      </c>
      <c r="C15" s="17" t="s">
        <v>141</v>
      </c>
      <c r="D15" s="17" t="s">
        <v>56</v>
      </c>
      <c r="E15" s="18" t="s">
        <v>81</v>
      </c>
      <c r="F15" s="17" t="s">
        <v>79</v>
      </c>
      <c r="G15" s="17">
        <v>1</v>
      </c>
      <c r="H15" s="19">
        <v>46.57</v>
      </c>
      <c r="I15" s="19">
        <f t="shared" si="0"/>
        <v>2</v>
      </c>
      <c r="J15" s="19">
        <f t="shared" si="1"/>
        <v>9.3140000000000001</v>
      </c>
      <c r="K15" s="19">
        <v>35</v>
      </c>
      <c r="L15" s="19">
        <f t="shared" si="2"/>
        <v>92.884</v>
      </c>
    </row>
    <row r="16" spans="1:17" s="20" customFormat="1" ht="30">
      <c r="A16" s="29">
        <v>13</v>
      </c>
      <c r="B16" s="17" t="s">
        <v>55</v>
      </c>
      <c r="C16" s="17" t="s">
        <v>142</v>
      </c>
      <c r="D16" s="27" t="s">
        <v>201</v>
      </c>
      <c r="E16" s="18" t="s">
        <v>81</v>
      </c>
      <c r="F16" s="17" t="s">
        <v>79</v>
      </c>
      <c r="G16" s="17">
        <v>7</v>
      </c>
      <c r="H16" s="19">
        <v>46.57</v>
      </c>
      <c r="I16" s="19">
        <f t="shared" si="0"/>
        <v>14</v>
      </c>
      <c r="J16" s="19">
        <f t="shared" si="1"/>
        <v>65.198000000000008</v>
      </c>
      <c r="K16" s="19">
        <v>35</v>
      </c>
      <c r="L16" s="19">
        <f t="shared" si="2"/>
        <v>440.18799999999999</v>
      </c>
    </row>
    <row r="17" spans="1:12" s="20" customFormat="1">
      <c r="A17" s="29">
        <v>14</v>
      </c>
      <c r="B17" s="17" t="s">
        <v>58</v>
      </c>
      <c r="C17" s="17" t="s">
        <v>144</v>
      </c>
      <c r="D17" s="17" t="s">
        <v>59</v>
      </c>
      <c r="E17" s="18" t="s">
        <v>81</v>
      </c>
      <c r="F17" s="17" t="s">
        <v>78</v>
      </c>
      <c r="G17" s="17">
        <v>2</v>
      </c>
      <c r="H17" s="19">
        <v>35.119999999999997</v>
      </c>
      <c r="I17" s="19">
        <f t="shared" si="0"/>
        <v>4</v>
      </c>
      <c r="J17" s="19">
        <f t="shared" si="1"/>
        <v>14.048</v>
      </c>
      <c r="K17" s="19">
        <v>35</v>
      </c>
      <c r="L17" s="19">
        <f t="shared" si="2"/>
        <v>123.288</v>
      </c>
    </row>
    <row r="18" spans="1:12" s="20" customFormat="1">
      <c r="A18" s="29">
        <v>15</v>
      </c>
      <c r="B18" s="17" t="s">
        <v>58</v>
      </c>
      <c r="C18" s="17" t="s">
        <v>145</v>
      </c>
      <c r="D18" s="17" t="s">
        <v>60</v>
      </c>
      <c r="E18" s="18" t="s">
        <v>81</v>
      </c>
      <c r="F18" s="17" t="s">
        <v>77</v>
      </c>
      <c r="G18" s="17">
        <v>10</v>
      </c>
      <c r="H18" s="19">
        <v>23.95</v>
      </c>
      <c r="I18" s="19">
        <f t="shared" si="0"/>
        <v>20</v>
      </c>
      <c r="J18" s="19">
        <f t="shared" si="1"/>
        <v>47.9</v>
      </c>
      <c r="K18" s="19">
        <v>35</v>
      </c>
      <c r="L18" s="19">
        <f t="shared" si="2"/>
        <v>342.4</v>
      </c>
    </row>
    <row r="19" spans="1:12" s="20" customFormat="1">
      <c r="A19" s="29">
        <v>16</v>
      </c>
      <c r="B19" s="17" t="s">
        <v>58</v>
      </c>
      <c r="C19" s="17" t="s">
        <v>158</v>
      </c>
      <c r="D19" s="17" t="s">
        <v>71</v>
      </c>
      <c r="E19" s="18" t="s">
        <v>81</v>
      </c>
      <c r="F19" s="17" t="s">
        <v>80</v>
      </c>
      <c r="G19" s="17">
        <v>1</v>
      </c>
      <c r="H19" s="19">
        <v>30.74</v>
      </c>
      <c r="I19" s="19">
        <f t="shared" si="0"/>
        <v>2</v>
      </c>
      <c r="J19" s="19">
        <f t="shared" si="1"/>
        <v>6.1479999999999997</v>
      </c>
      <c r="K19" s="19">
        <v>35</v>
      </c>
      <c r="L19" s="19">
        <f t="shared" si="2"/>
        <v>73.887999999999991</v>
      </c>
    </row>
    <row r="20" spans="1:12" s="20" customFormat="1" ht="30">
      <c r="A20" s="29">
        <v>17</v>
      </c>
      <c r="B20" s="17" t="s">
        <v>58</v>
      </c>
      <c r="C20" s="17" t="s">
        <v>159</v>
      </c>
      <c r="D20" s="27" t="s">
        <v>200</v>
      </c>
      <c r="E20" s="18" t="s">
        <v>81</v>
      </c>
      <c r="F20" s="17" t="s">
        <v>80</v>
      </c>
      <c r="G20" s="17">
        <v>9</v>
      </c>
      <c r="H20" s="19">
        <v>30.74</v>
      </c>
      <c r="I20" s="19">
        <f t="shared" si="0"/>
        <v>18</v>
      </c>
      <c r="J20" s="19">
        <f t="shared" si="1"/>
        <v>55.331999999999987</v>
      </c>
      <c r="K20" s="19">
        <v>35</v>
      </c>
      <c r="L20" s="19">
        <f t="shared" si="2"/>
        <v>384.99199999999996</v>
      </c>
    </row>
    <row r="21" spans="1:12" s="20" customFormat="1">
      <c r="A21" s="29">
        <v>18</v>
      </c>
      <c r="B21" s="17" t="s">
        <v>58</v>
      </c>
      <c r="C21" s="17" t="s">
        <v>160</v>
      </c>
      <c r="D21" s="17" t="s">
        <v>72</v>
      </c>
      <c r="E21" s="18" t="s">
        <v>81</v>
      </c>
      <c r="F21" s="17" t="s">
        <v>77</v>
      </c>
      <c r="G21" s="17">
        <v>2</v>
      </c>
      <c r="H21" s="19">
        <v>23.95</v>
      </c>
      <c r="I21" s="19">
        <f t="shared" si="0"/>
        <v>4</v>
      </c>
      <c r="J21" s="19">
        <f t="shared" si="1"/>
        <v>9.58</v>
      </c>
      <c r="K21" s="19">
        <v>35</v>
      </c>
      <c r="L21" s="19">
        <f t="shared" si="2"/>
        <v>96.47999999999999</v>
      </c>
    </row>
    <row r="22" spans="1:12" s="20" customFormat="1" ht="30">
      <c r="A22" s="29">
        <v>19</v>
      </c>
      <c r="B22" s="17" t="s">
        <v>58</v>
      </c>
      <c r="C22" s="17" t="s">
        <v>161</v>
      </c>
      <c r="D22" s="27" t="s">
        <v>199</v>
      </c>
      <c r="E22" s="18" t="s">
        <v>81</v>
      </c>
      <c r="F22" s="17" t="s">
        <v>77</v>
      </c>
      <c r="G22" s="17">
        <v>16</v>
      </c>
      <c r="H22" s="19">
        <v>23.95</v>
      </c>
      <c r="I22" s="19">
        <f t="shared" si="0"/>
        <v>32</v>
      </c>
      <c r="J22" s="19">
        <f t="shared" si="1"/>
        <v>76.64</v>
      </c>
      <c r="K22" s="19">
        <v>35</v>
      </c>
      <c r="L22" s="19">
        <f t="shared" si="2"/>
        <v>526.83999999999992</v>
      </c>
    </row>
    <row r="23" spans="1:12" s="20" customFormat="1">
      <c r="A23" s="29">
        <v>20</v>
      </c>
      <c r="B23" s="17" t="s">
        <v>58</v>
      </c>
      <c r="C23" s="17" t="s">
        <v>162</v>
      </c>
      <c r="D23" s="17" t="s">
        <v>73</v>
      </c>
      <c r="E23" s="18" t="s">
        <v>81</v>
      </c>
      <c r="F23" s="17" t="s">
        <v>77</v>
      </c>
      <c r="G23" s="17">
        <v>2</v>
      </c>
      <c r="H23" s="19">
        <v>23.95</v>
      </c>
      <c r="I23" s="19">
        <f t="shared" si="0"/>
        <v>4</v>
      </c>
      <c r="J23" s="19">
        <f t="shared" si="1"/>
        <v>9.58</v>
      </c>
      <c r="K23" s="19">
        <v>35</v>
      </c>
      <c r="L23" s="19">
        <f t="shared" si="2"/>
        <v>96.47999999999999</v>
      </c>
    </row>
    <row r="24" spans="1:12" s="20" customFormat="1">
      <c r="A24" s="29">
        <v>21</v>
      </c>
      <c r="B24" s="17" t="s">
        <v>58</v>
      </c>
      <c r="C24" s="17" t="s">
        <v>163</v>
      </c>
      <c r="D24" s="17" t="s">
        <v>184</v>
      </c>
      <c r="E24" s="18" t="s">
        <v>81</v>
      </c>
      <c r="F24" s="17" t="s">
        <v>78</v>
      </c>
      <c r="G24" s="17">
        <v>24</v>
      </c>
      <c r="H24" s="19">
        <v>35.119999999999997</v>
      </c>
      <c r="I24" s="19">
        <f t="shared" si="0"/>
        <v>48</v>
      </c>
      <c r="J24" s="19">
        <f t="shared" si="1"/>
        <v>168.57599999999999</v>
      </c>
      <c r="K24" s="19">
        <v>35</v>
      </c>
      <c r="L24" s="19">
        <f t="shared" si="2"/>
        <v>1094.4559999999999</v>
      </c>
    </row>
    <row r="25" spans="1:12" s="20" customFormat="1" ht="30">
      <c r="A25" s="29">
        <v>22</v>
      </c>
      <c r="B25" s="17" t="s">
        <v>70</v>
      </c>
      <c r="C25" s="17" t="s">
        <v>156</v>
      </c>
      <c r="D25" s="17" t="s">
        <v>185</v>
      </c>
      <c r="E25" s="18" t="s">
        <v>81</v>
      </c>
      <c r="F25" s="17" t="s">
        <v>77</v>
      </c>
      <c r="G25" s="17">
        <v>14</v>
      </c>
      <c r="H25" s="19">
        <v>23.95</v>
      </c>
      <c r="I25" s="19">
        <f t="shared" si="0"/>
        <v>28</v>
      </c>
      <c r="J25" s="19">
        <f t="shared" si="1"/>
        <v>67.06</v>
      </c>
      <c r="K25" s="19">
        <v>35</v>
      </c>
      <c r="L25" s="19">
        <f t="shared" si="2"/>
        <v>465.36</v>
      </c>
    </row>
    <row r="26" spans="1:12" s="20" customFormat="1">
      <c r="A26" s="29">
        <v>23</v>
      </c>
      <c r="B26" s="17" t="s">
        <v>63</v>
      </c>
      <c r="C26" s="17" t="s">
        <v>149</v>
      </c>
      <c r="D26" s="17" t="s">
        <v>64</v>
      </c>
      <c r="E26" s="18" t="s">
        <v>81</v>
      </c>
      <c r="F26" s="17" t="s">
        <v>77</v>
      </c>
      <c r="G26" s="17">
        <v>1</v>
      </c>
      <c r="H26" s="19">
        <v>23.95</v>
      </c>
      <c r="I26" s="19">
        <f t="shared" si="0"/>
        <v>2</v>
      </c>
      <c r="J26" s="19">
        <f t="shared" si="1"/>
        <v>4.79</v>
      </c>
      <c r="K26" s="19">
        <v>35</v>
      </c>
      <c r="L26" s="19">
        <f t="shared" si="2"/>
        <v>65.739999999999995</v>
      </c>
    </row>
    <row r="27" spans="1:12" s="20" customFormat="1">
      <c r="A27" s="29">
        <v>24</v>
      </c>
      <c r="B27" s="17" t="s">
        <v>63</v>
      </c>
      <c r="C27" s="17" t="s">
        <v>150</v>
      </c>
      <c r="D27" s="17" t="s">
        <v>65</v>
      </c>
      <c r="E27" s="18" t="s">
        <v>81</v>
      </c>
      <c r="F27" s="17" t="s">
        <v>77</v>
      </c>
      <c r="G27" s="17">
        <v>1</v>
      </c>
      <c r="H27" s="19">
        <v>23.95</v>
      </c>
      <c r="I27" s="19">
        <f t="shared" si="0"/>
        <v>2</v>
      </c>
      <c r="J27" s="19">
        <f t="shared" si="1"/>
        <v>4.79</v>
      </c>
      <c r="K27" s="19">
        <v>35</v>
      </c>
      <c r="L27" s="19">
        <f t="shared" si="2"/>
        <v>65.739999999999995</v>
      </c>
    </row>
    <row r="28" spans="1:12" s="20" customFormat="1">
      <c r="A28" s="29">
        <v>25</v>
      </c>
      <c r="B28" s="17" t="s">
        <v>63</v>
      </c>
      <c r="C28" s="17" t="s">
        <v>151</v>
      </c>
      <c r="D28" s="17" t="s">
        <v>186</v>
      </c>
      <c r="E28" s="18" t="s">
        <v>81</v>
      </c>
      <c r="F28" s="17" t="s">
        <v>77</v>
      </c>
      <c r="G28" s="17">
        <v>2</v>
      </c>
      <c r="H28" s="19">
        <v>23.95</v>
      </c>
      <c r="I28" s="19">
        <f t="shared" si="0"/>
        <v>4</v>
      </c>
      <c r="J28" s="19">
        <f t="shared" si="1"/>
        <v>9.58</v>
      </c>
      <c r="K28" s="19">
        <v>35</v>
      </c>
      <c r="L28" s="19">
        <f t="shared" si="2"/>
        <v>96.47999999999999</v>
      </c>
    </row>
    <row r="29" spans="1:12" s="20" customFormat="1">
      <c r="A29" s="29">
        <v>26</v>
      </c>
      <c r="B29" s="17" t="s">
        <v>63</v>
      </c>
      <c r="C29" s="17" t="s">
        <v>152</v>
      </c>
      <c r="D29" s="17" t="s">
        <v>66</v>
      </c>
      <c r="E29" s="18" t="s">
        <v>81</v>
      </c>
      <c r="F29" s="17" t="s">
        <v>77</v>
      </c>
      <c r="G29" s="17">
        <v>1</v>
      </c>
      <c r="H29" s="19">
        <v>23.95</v>
      </c>
      <c r="I29" s="19">
        <f t="shared" si="0"/>
        <v>2</v>
      </c>
      <c r="J29" s="19">
        <f t="shared" si="1"/>
        <v>4.79</v>
      </c>
      <c r="K29" s="19">
        <v>35</v>
      </c>
      <c r="L29" s="19">
        <f t="shared" si="2"/>
        <v>65.739999999999995</v>
      </c>
    </row>
    <row r="30" spans="1:12" s="20" customFormat="1">
      <c r="A30" s="29">
        <v>27</v>
      </c>
      <c r="B30" s="17" t="s">
        <v>63</v>
      </c>
      <c r="C30" s="17" t="s">
        <v>153</v>
      </c>
      <c r="D30" s="17" t="s">
        <v>67</v>
      </c>
      <c r="E30" s="18" t="s">
        <v>81</v>
      </c>
      <c r="F30" s="17" t="s">
        <v>77</v>
      </c>
      <c r="G30" s="17">
        <v>9</v>
      </c>
      <c r="H30" s="19">
        <v>23.95</v>
      </c>
      <c r="I30" s="19">
        <f t="shared" si="0"/>
        <v>18</v>
      </c>
      <c r="J30" s="19">
        <f t="shared" si="1"/>
        <v>43.11</v>
      </c>
      <c r="K30" s="19">
        <v>35</v>
      </c>
      <c r="L30" s="19">
        <f t="shared" si="2"/>
        <v>311.65999999999997</v>
      </c>
    </row>
    <row r="31" spans="1:12" s="20" customFormat="1">
      <c r="A31" s="29">
        <v>28</v>
      </c>
      <c r="B31" s="17" t="s">
        <v>63</v>
      </c>
      <c r="C31" s="17" t="s">
        <v>157</v>
      </c>
      <c r="D31" s="17" t="s">
        <v>187</v>
      </c>
      <c r="E31" s="18" t="s">
        <v>81</v>
      </c>
      <c r="F31" s="17" t="s">
        <v>77</v>
      </c>
      <c r="G31" s="17">
        <v>5</v>
      </c>
      <c r="H31" s="19">
        <v>23.95</v>
      </c>
      <c r="I31" s="19">
        <f t="shared" si="0"/>
        <v>10</v>
      </c>
      <c r="J31" s="19">
        <f t="shared" si="1"/>
        <v>23.95</v>
      </c>
      <c r="K31" s="19">
        <v>35</v>
      </c>
      <c r="L31" s="19">
        <f t="shared" si="2"/>
        <v>188.7</v>
      </c>
    </row>
    <row r="32" spans="1:12" s="20" customFormat="1" ht="30">
      <c r="A32" s="29">
        <v>29</v>
      </c>
      <c r="B32" s="17" t="s">
        <v>68</v>
      </c>
      <c r="C32" s="17" t="s">
        <v>154</v>
      </c>
      <c r="D32" s="18" t="s">
        <v>203</v>
      </c>
      <c r="E32" s="18" t="s">
        <v>81</v>
      </c>
      <c r="F32" s="17" t="s">
        <v>80</v>
      </c>
      <c r="G32" s="17">
        <v>13</v>
      </c>
      <c r="H32" s="19">
        <v>30.74</v>
      </c>
      <c r="I32" s="19">
        <f t="shared" si="0"/>
        <v>26</v>
      </c>
      <c r="J32" s="19">
        <f t="shared" si="1"/>
        <v>79.923999999999992</v>
      </c>
      <c r="K32" s="19">
        <v>35</v>
      </c>
      <c r="L32" s="19">
        <f t="shared" si="2"/>
        <v>540.54399999999998</v>
      </c>
    </row>
    <row r="33" spans="1:12" s="20" customFormat="1">
      <c r="A33" s="29">
        <v>30</v>
      </c>
      <c r="B33" s="17" t="s">
        <v>68</v>
      </c>
      <c r="C33" s="17" t="s">
        <v>155</v>
      </c>
      <c r="D33" s="17" t="s">
        <v>69</v>
      </c>
      <c r="E33" s="18" t="s">
        <v>81</v>
      </c>
      <c r="F33" s="17" t="s">
        <v>80</v>
      </c>
      <c r="G33" s="17">
        <v>3</v>
      </c>
      <c r="H33" s="19">
        <v>30.74</v>
      </c>
      <c r="I33" s="19">
        <f t="shared" si="0"/>
        <v>6</v>
      </c>
      <c r="J33" s="19">
        <f t="shared" si="1"/>
        <v>18.444000000000003</v>
      </c>
      <c r="K33" s="19">
        <v>35</v>
      </c>
      <c r="L33" s="19">
        <f t="shared" si="2"/>
        <v>151.66399999999999</v>
      </c>
    </row>
    <row r="34" spans="1:12" s="20" customFormat="1" ht="30">
      <c r="A34" s="29">
        <v>31</v>
      </c>
      <c r="B34" s="17" t="s">
        <v>43</v>
      </c>
      <c r="C34" s="17" t="s">
        <v>124</v>
      </c>
      <c r="D34" s="17" t="s">
        <v>188</v>
      </c>
      <c r="E34" s="18" t="s">
        <v>81</v>
      </c>
      <c r="F34" s="17" t="s">
        <v>77</v>
      </c>
      <c r="G34" s="17">
        <v>31</v>
      </c>
      <c r="H34" s="19">
        <v>23.95</v>
      </c>
      <c r="I34" s="19">
        <f t="shared" si="0"/>
        <v>62</v>
      </c>
      <c r="J34" s="19">
        <f t="shared" si="1"/>
        <v>148.48999999999998</v>
      </c>
      <c r="K34" s="19">
        <v>35</v>
      </c>
      <c r="L34" s="19">
        <f t="shared" si="2"/>
        <v>987.93999999999994</v>
      </c>
    </row>
    <row r="35" spans="1:12" s="20" customFormat="1">
      <c r="A35" s="29">
        <v>32</v>
      </c>
      <c r="B35" s="17" t="s">
        <v>43</v>
      </c>
      <c r="C35" s="17" t="s">
        <v>139</v>
      </c>
      <c r="D35" s="17" t="s">
        <v>189</v>
      </c>
      <c r="E35" s="18" t="s">
        <v>81</v>
      </c>
      <c r="F35" s="17" t="s">
        <v>77</v>
      </c>
      <c r="G35" s="17">
        <v>4</v>
      </c>
      <c r="H35" s="19">
        <v>23.95</v>
      </c>
      <c r="I35" s="19">
        <f t="shared" si="0"/>
        <v>8</v>
      </c>
      <c r="J35" s="19">
        <f t="shared" si="1"/>
        <v>19.16</v>
      </c>
      <c r="K35" s="19">
        <v>35</v>
      </c>
      <c r="L35" s="19">
        <f t="shared" si="2"/>
        <v>157.95999999999998</v>
      </c>
    </row>
    <row r="36" spans="1:12" s="20" customFormat="1" ht="30">
      <c r="A36" s="29">
        <v>33</v>
      </c>
      <c r="B36" s="17" t="s">
        <v>43</v>
      </c>
      <c r="C36" s="17" t="s">
        <v>146</v>
      </c>
      <c r="D36" s="17" t="s">
        <v>190</v>
      </c>
      <c r="E36" s="18" t="s">
        <v>81</v>
      </c>
      <c r="F36" s="17" t="s">
        <v>78</v>
      </c>
      <c r="G36" s="17">
        <v>27</v>
      </c>
      <c r="H36" s="19">
        <v>35.119999999999997</v>
      </c>
      <c r="I36" s="19">
        <f t="shared" ref="I36:I67" si="3">G36*2</f>
        <v>54</v>
      </c>
      <c r="J36" s="19">
        <f t="shared" ref="J36:J67" si="4">G36*H36*20/100</f>
        <v>189.648</v>
      </c>
      <c r="K36" s="19">
        <v>35</v>
      </c>
      <c r="L36" s="19">
        <f t="shared" si="2"/>
        <v>1226.8879999999999</v>
      </c>
    </row>
    <row r="37" spans="1:12" s="20" customFormat="1">
      <c r="A37" s="29">
        <v>34</v>
      </c>
      <c r="B37" s="17" t="s">
        <v>43</v>
      </c>
      <c r="C37" s="17" t="s">
        <v>147</v>
      </c>
      <c r="D37" s="17" t="s">
        <v>61</v>
      </c>
      <c r="E37" s="18" t="s">
        <v>81</v>
      </c>
      <c r="F37" s="17" t="s">
        <v>78</v>
      </c>
      <c r="G37" s="17">
        <v>2</v>
      </c>
      <c r="H37" s="19">
        <v>35.119999999999997</v>
      </c>
      <c r="I37" s="19">
        <f t="shared" si="3"/>
        <v>4</v>
      </c>
      <c r="J37" s="19">
        <f t="shared" si="4"/>
        <v>14.048</v>
      </c>
      <c r="K37" s="19">
        <v>35</v>
      </c>
      <c r="L37" s="19">
        <f t="shared" si="2"/>
        <v>123.288</v>
      </c>
    </row>
    <row r="38" spans="1:12" s="20" customFormat="1">
      <c r="A38" s="29">
        <v>35</v>
      </c>
      <c r="B38" s="17" t="s">
        <v>43</v>
      </c>
      <c r="C38" s="17" t="s">
        <v>148</v>
      </c>
      <c r="D38" s="17" t="s">
        <v>62</v>
      </c>
      <c r="E38" s="18" t="s">
        <v>81</v>
      </c>
      <c r="F38" s="17" t="s">
        <v>78</v>
      </c>
      <c r="G38" s="17">
        <v>4</v>
      </c>
      <c r="H38" s="19">
        <v>35.119999999999997</v>
      </c>
      <c r="I38" s="19">
        <f t="shared" si="3"/>
        <v>8</v>
      </c>
      <c r="J38" s="19">
        <f t="shared" si="4"/>
        <v>28.096</v>
      </c>
      <c r="K38" s="19">
        <v>35</v>
      </c>
      <c r="L38" s="19">
        <f t="shared" si="2"/>
        <v>211.57599999999999</v>
      </c>
    </row>
    <row r="39" spans="1:12" s="20" customFormat="1">
      <c r="A39" s="29">
        <v>36</v>
      </c>
      <c r="B39" s="17" t="s">
        <v>50</v>
      </c>
      <c r="C39" s="17" t="s">
        <v>134</v>
      </c>
      <c r="D39" s="17" t="s">
        <v>51</v>
      </c>
      <c r="E39" s="18" t="s">
        <v>81</v>
      </c>
      <c r="F39" s="17" t="s">
        <v>77</v>
      </c>
      <c r="G39" s="17">
        <v>3</v>
      </c>
      <c r="H39" s="19">
        <v>23.95</v>
      </c>
      <c r="I39" s="19">
        <f t="shared" si="3"/>
        <v>6</v>
      </c>
      <c r="J39" s="19">
        <f t="shared" si="4"/>
        <v>14.37</v>
      </c>
      <c r="K39" s="19">
        <v>35</v>
      </c>
      <c r="L39" s="19">
        <f t="shared" si="2"/>
        <v>127.22</v>
      </c>
    </row>
    <row r="40" spans="1:12" s="20" customFormat="1">
      <c r="A40" s="29">
        <v>37</v>
      </c>
      <c r="B40" s="17" t="s">
        <v>50</v>
      </c>
      <c r="C40" s="17" t="s">
        <v>135</v>
      </c>
      <c r="D40" s="17" t="s">
        <v>191</v>
      </c>
      <c r="E40" s="18" t="s">
        <v>81</v>
      </c>
      <c r="F40" s="17" t="s">
        <v>77</v>
      </c>
      <c r="G40" s="17">
        <v>3</v>
      </c>
      <c r="H40" s="19">
        <v>23.95</v>
      </c>
      <c r="I40" s="19">
        <f t="shared" si="3"/>
        <v>6</v>
      </c>
      <c r="J40" s="19">
        <f t="shared" si="4"/>
        <v>14.37</v>
      </c>
      <c r="K40" s="19">
        <v>35</v>
      </c>
      <c r="L40" s="19">
        <f t="shared" si="2"/>
        <v>127.22</v>
      </c>
    </row>
    <row r="41" spans="1:12" s="20" customFormat="1">
      <c r="A41" s="29">
        <v>38</v>
      </c>
      <c r="B41" s="17" t="s">
        <v>50</v>
      </c>
      <c r="C41" s="17" t="s">
        <v>136</v>
      </c>
      <c r="D41" s="17" t="s">
        <v>52</v>
      </c>
      <c r="E41" s="18" t="s">
        <v>81</v>
      </c>
      <c r="F41" s="17" t="s">
        <v>78</v>
      </c>
      <c r="G41" s="17">
        <v>31</v>
      </c>
      <c r="H41" s="19">
        <v>35.119999999999997</v>
      </c>
      <c r="I41" s="19">
        <f t="shared" si="3"/>
        <v>62</v>
      </c>
      <c r="J41" s="19">
        <f t="shared" si="4"/>
        <v>217.74400000000003</v>
      </c>
      <c r="K41" s="19">
        <v>35</v>
      </c>
      <c r="L41" s="19">
        <f t="shared" si="2"/>
        <v>1403.4639999999999</v>
      </c>
    </row>
    <row r="42" spans="1:12" s="20" customFormat="1">
      <c r="A42" s="29">
        <v>39</v>
      </c>
      <c r="B42" s="17" t="s">
        <v>50</v>
      </c>
      <c r="C42" s="17" t="s">
        <v>137</v>
      </c>
      <c r="D42" s="17" t="s">
        <v>53</v>
      </c>
      <c r="E42" s="18" t="s">
        <v>81</v>
      </c>
      <c r="F42" s="17" t="s">
        <v>78</v>
      </c>
      <c r="G42" s="17">
        <v>1</v>
      </c>
      <c r="H42" s="19">
        <v>35.119999999999997</v>
      </c>
      <c r="I42" s="19">
        <f t="shared" si="3"/>
        <v>2</v>
      </c>
      <c r="J42" s="19">
        <f t="shared" si="4"/>
        <v>7.024</v>
      </c>
      <c r="K42" s="19">
        <v>35</v>
      </c>
      <c r="L42" s="19">
        <f t="shared" si="2"/>
        <v>79.144000000000005</v>
      </c>
    </row>
    <row r="43" spans="1:12" s="20" customFormat="1">
      <c r="A43" s="29">
        <v>40</v>
      </c>
      <c r="B43" s="17" t="s">
        <v>50</v>
      </c>
      <c r="C43" s="17" t="s">
        <v>138</v>
      </c>
      <c r="D43" s="17" t="s">
        <v>54</v>
      </c>
      <c r="E43" s="18" t="s">
        <v>81</v>
      </c>
      <c r="F43" s="17" t="s">
        <v>78</v>
      </c>
      <c r="G43" s="17">
        <v>1</v>
      </c>
      <c r="H43" s="19">
        <v>35.119999999999997</v>
      </c>
      <c r="I43" s="19">
        <f t="shared" si="3"/>
        <v>2</v>
      </c>
      <c r="J43" s="19">
        <f t="shared" si="4"/>
        <v>7.024</v>
      </c>
      <c r="K43" s="19">
        <v>35</v>
      </c>
      <c r="L43" s="19">
        <f t="shared" si="2"/>
        <v>79.144000000000005</v>
      </c>
    </row>
    <row r="44" spans="1:12" s="20" customFormat="1">
      <c r="A44" s="29">
        <v>41</v>
      </c>
      <c r="B44" s="17" t="s">
        <v>21</v>
      </c>
      <c r="C44" s="17" t="s">
        <v>98</v>
      </c>
      <c r="D44" s="17" t="s">
        <v>22</v>
      </c>
      <c r="E44" s="18" t="s">
        <v>81</v>
      </c>
      <c r="F44" s="17" t="s">
        <v>77</v>
      </c>
      <c r="G44" s="17">
        <v>2</v>
      </c>
      <c r="H44" s="19">
        <v>23.95</v>
      </c>
      <c r="I44" s="19">
        <f t="shared" si="3"/>
        <v>4</v>
      </c>
      <c r="J44" s="19">
        <f t="shared" si="4"/>
        <v>9.58</v>
      </c>
      <c r="K44" s="19">
        <v>35</v>
      </c>
      <c r="L44" s="19">
        <f t="shared" si="2"/>
        <v>96.47999999999999</v>
      </c>
    </row>
    <row r="45" spans="1:12" s="20" customFormat="1">
      <c r="A45" s="29">
        <v>42</v>
      </c>
      <c r="B45" s="17" t="s">
        <v>21</v>
      </c>
      <c r="C45" s="17" t="s">
        <v>99</v>
      </c>
      <c r="D45" s="17" t="s">
        <v>23</v>
      </c>
      <c r="E45" s="18" t="s">
        <v>81</v>
      </c>
      <c r="F45" s="17" t="s">
        <v>77</v>
      </c>
      <c r="G45" s="17">
        <v>5</v>
      </c>
      <c r="H45" s="19">
        <v>23.95</v>
      </c>
      <c r="I45" s="19">
        <f t="shared" si="3"/>
        <v>10</v>
      </c>
      <c r="J45" s="19">
        <f t="shared" si="4"/>
        <v>23.95</v>
      </c>
      <c r="K45" s="19">
        <v>35</v>
      </c>
      <c r="L45" s="19">
        <f t="shared" si="2"/>
        <v>188.7</v>
      </c>
    </row>
    <row r="46" spans="1:12" s="20" customFormat="1">
      <c r="A46" s="29">
        <v>43</v>
      </c>
      <c r="B46" s="17" t="s">
        <v>21</v>
      </c>
      <c r="C46" s="17" t="s">
        <v>101</v>
      </c>
      <c r="D46" s="17" t="s">
        <v>24</v>
      </c>
      <c r="E46" s="18" t="s">
        <v>81</v>
      </c>
      <c r="F46" s="17" t="s">
        <v>77</v>
      </c>
      <c r="G46" s="17">
        <v>3</v>
      </c>
      <c r="H46" s="19">
        <v>23.95</v>
      </c>
      <c r="I46" s="19">
        <f t="shared" si="3"/>
        <v>6</v>
      </c>
      <c r="J46" s="19">
        <f t="shared" si="4"/>
        <v>14.37</v>
      </c>
      <c r="K46" s="19">
        <v>35</v>
      </c>
      <c r="L46" s="19">
        <f t="shared" si="2"/>
        <v>127.22</v>
      </c>
    </row>
    <row r="47" spans="1:12" s="20" customFormat="1">
      <c r="A47" s="29">
        <v>44</v>
      </c>
      <c r="B47" s="17" t="s">
        <v>21</v>
      </c>
      <c r="C47" s="17" t="s">
        <v>123</v>
      </c>
      <c r="D47" s="17" t="s">
        <v>42</v>
      </c>
      <c r="E47" s="18" t="s">
        <v>81</v>
      </c>
      <c r="F47" s="17" t="s">
        <v>77</v>
      </c>
      <c r="G47" s="17">
        <v>2</v>
      </c>
      <c r="H47" s="19">
        <v>23.95</v>
      </c>
      <c r="I47" s="19">
        <f t="shared" si="3"/>
        <v>4</v>
      </c>
      <c r="J47" s="19">
        <f t="shared" si="4"/>
        <v>9.58</v>
      </c>
      <c r="K47" s="19">
        <v>35</v>
      </c>
      <c r="L47" s="19">
        <f t="shared" si="2"/>
        <v>96.47999999999999</v>
      </c>
    </row>
    <row r="48" spans="1:12" s="20" customFormat="1">
      <c r="A48" s="29">
        <v>45</v>
      </c>
      <c r="B48" s="17" t="s">
        <v>21</v>
      </c>
      <c r="C48" s="17" t="s">
        <v>143</v>
      </c>
      <c r="D48" s="17" t="s">
        <v>57</v>
      </c>
      <c r="E48" s="18" t="s">
        <v>81</v>
      </c>
      <c r="F48" s="17" t="s">
        <v>77</v>
      </c>
      <c r="G48" s="17">
        <v>11</v>
      </c>
      <c r="H48" s="19">
        <v>23.95</v>
      </c>
      <c r="I48" s="19">
        <f t="shared" si="3"/>
        <v>22</v>
      </c>
      <c r="J48" s="19">
        <f t="shared" si="4"/>
        <v>52.69</v>
      </c>
      <c r="K48" s="19">
        <v>35</v>
      </c>
      <c r="L48" s="19">
        <f t="shared" si="2"/>
        <v>373.14</v>
      </c>
    </row>
    <row r="49" spans="1:12" s="20" customFormat="1">
      <c r="A49" s="29">
        <v>46</v>
      </c>
      <c r="B49" s="17" t="s">
        <v>32</v>
      </c>
      <c r="C49" s="17" t="s">
        <v>109</v>
      </c>
      <c r="D49" s="17" t="s">
        <v>33</v>
      </c>
      <c r="E49" s="18" t="s">
        <v>81</v>
      </c>
      <c r="F49" s="17" t="s">
        <v>79</v>
      </c>
      <c r="G49" s="17">
        <v>2</v>
      </c>
      <c r="H49" s="19">
        <v>46.57</v>
      </c>
      <c r="I49" s="19">
        <f t="shared" si="3"/>
        <v>4</v>
      </c>
      <c r="J49" s="19">
        <f t="shared" si="4"/>
        <v>18.628</v>
      </c>
      <c r="K49" s="19">
        <v>35</v>
      </c>
      <c r="L49" s="19">
        <f t="shared" si="2"/>
        <v>150.768</v>
      </c>
    </row>
    <row r="50" spans="1:12" s="20" customFormat="1">
      <c r="A50" s="29">
        <v>47</v>
      </c>
      <c r="B50" s="17" t="s">
        <v>32</v>
      </c>
      <c r="C50" s="17" t="s">
        <v>110</v>
      </c>
      <c r="D50" s="17" t="s">
        <v>34</v>
      </c>
      <c r="E50" s="18" t="s">
        <v>81</v>
      </c>
      <c r="F50" s="17" t="s">
        <v>79</v>
      </c>
      <c r="G50" s="17">
        <v>3</v>
      </c>
      <c r="H50" s="19">
        <v>46.57</v>
      </c>
      <c r="I50" s="19">
        <f t="shared" si="3"/>
        <v>6</v>
      </c>
      <c r="J50" s="19">
        <f t="shared" si="4"/>
        <v>27.942000000000004</v>
      </c>
      <c r="K50" s="19">
        <v>35</v>
      </c>
      <c r="L50" s="19">
        <f t="shared" si="2"/>
        <v>208.65200000000002</v>
      </c>
    </row>
    <row r="51" spans="1:12" s="20" customFormat="1">
      <c r="A51" s="29">
        <v>48</v>
      </c>
      <c r="B51" s="17" t="s">
        <v>32</v>
      </c>
      <c r="C51" s="17" t="s">
        <v>111</v>
      </c>
      <c r="D51" s="17" t="s">
        <v>35</v>
      </c>
      <c r="E51" s="18" t="s">
        <v>81</v>
      </c>
      <c r="F51" s="17" t="s">
        <v>79</v>
      </c>
      <c r="G51" s="17">
        <v>2</v>
      </c>
      <c r="H51" s="19">
        <v>46.57</v>
      </c>
      <c r="I51" s="19">
        <f t="shared" si="3"/>
        <v>4</v>
      </c>
      <c r="J51" s="19">
        <f t="shared" si="4"/>
        <v>18.628</v>
      </c>
      <c r="K51" s="19">
        <v>35</v>
      </c>
      <c r="L51" s="19">
        <f t="shared" si="2"/>
        <v>150.768</v>
      </c>
    </row>
    <row r="52" spans="1:12" s="20" customFormat="1">
      <c r="A52" s="29">
        <v>49</v>
      </c>
      <c r="B52" s="17" t="s">
        <v>32</v>
      </c>
      <c r="C52" s="17" t="s">
        <v>112</v>
      </c>
      <c r="D52" s="17" t="s">
        <v>36</v>
      </c>
      <c r="E52" s="18" t="s">
        <v>81</v>
      </c>
      <c r="F52" s="17" t="s">
        <v>79</v>
      </c>
      <c r="G52" s="17">
        <v>1</v>
      </c>
      <c r="H52" s="19">
        <v>46.57</v>
      </c>
      <c r="I52" s="19">
        <f t="shared" si="3"/>
        <v>2</v>
      </c>
      <c r="J52" s="19">
        <f t="shared" si="4"/>
        <v>9.3140000000000001</v>
      </c>
      <c r="K52" s="19">
        <v>35</v>
      </c>
      <c r="L52" s="19">
        <f t="shared" si="2"/>
        <v>92.884</v>
      </c>
    </row>
    <row r="53" spans="1:12" s="20" customFormat="1" ht="30">
      <c r="A53" s="29">
        <v>50</v>
      </c>
      <c r="B53" s="17" t="s">
        <v>32</v>
      </c>
      <c r="C53" s="17" t="s">
        <v>113</v>
      </c>
      <c r="D53" s="18" t="s">
        <v>204</v>
      </c>
      <c r="E53" s="18" t="s">
        <v>81</v>
      </c>
      <c r="F53" s="17" t="s">
        <v>77</v>
      </c>
      <c r="G53" s="17">
        <v>10</v>
      </c>
      <c r="H53" s="19">
        <v>23.95</v>
      </c>
      <c r="I53" s="19">
        <f t="shared" si="3"/>
        <v>20</v>
      </c>
      <c r="J53" s="19">
        <f t="shared" si="4"/>
        <v>47.9</v>
      </c>
      <c r="K53" s="19">
        <v>35</v>
      </c>
      <c r="L53" s="19">
        <f t="shared" si="2"/>
        <v>342.4</v>
      </c>
    </row>
    <row r="54" spans="1:12" s="20" customFormat="1">
      <c r="A54" s="29">
        <v>51</v>
      </c>
      <c r="B54" s="17" t="s">
        <v>32</v>
      </c>
      <c r="C54" s="17" t="s">
        <v>114</v>
      </c>
      <c r="D54" s="17" t="s">
        <v>37</v>
      </c>
      <c r="E54" s="18" t="s">
        <v>81</v>
      </c>
      <c r="F54" s="17" t="s">
        <v>77</v>
      </c>
      <c r="G54" s="17">
        <v>3</v>
      </c>
      <c r="H54" s="19">
        <v>23.95</v>
      </c>
      <c r="I54" s="19">
        <f t="shared" si="3"/>
        <v>6</v>
      </c>
      <c r="J54" s="19">
        <f t="shared" si="4"/>
        <v>14.37</v>
      </c>
      <c r="K54" s="19">
        <v>35</v>
      </c>
      <c r="L54" s="19">
        <f t="shared" si="2"/>
        <v>127.22</v>
      </c>
    </row>
    <row r="55" spans="1:12" s="20" customFormat="1">
      <c r="A55" s="29">
        <v>52</v>
      </c>
      <c r="B55" s="17" t="s">
        <v>32</v>
      </c>
      <c r="C55" s="17" t="s">
        <v>115</v>
      </c>
      <c r="D55" s="17" t="s">
        <v>38</v>
      </c>
      <c r="E55" s="18" t="s">
        <v>81</v>
      </c>
      <c r="F55" s="17" t="s">
        <v>78</v>
      </c>
      <c r="G55" s="17">
        <v>3</v>
      </c>
      <c r="H55" s="19">
        <v>35.119999999999997</v>
      </c>
      <c r="I55" s="19">
        <f t="shared" si="3"/>
        <v>6</v>
      </c>
      <c r="J55" s="19">
        <f t="shared" si="4"/>
        <v>21.071999999999999</v>
      </c>
      <c r="K55" s="19">
        <v>35</v>
      </c>
      <c r="L55" s="19">
        <f t="shared" si="2"/>
        <v>167.43199999999999</v>
      </c>
    </row>
    <row r="56" spans="1:12" s="20" customFormat="1">
      <c r="A56" s="29">
        <v>53</v>
      </c>
      <c r="B56" s="17" t="s">
        <v>32</v>
      </c>
      <c r="C56" s="17" t="s">
        <v>116</v>
      </c>
      <c r="D56" s="17" t="s">
        <v>192</v>
      </c>
      <c r="E56" s="18" t="s">
        <v>81</v>
      </c>
      <c r="F56" s="17" t="s">
        <v>78</v>
      </c>
      <c r="G56" s="17">
        <v>1</v>
      </c>
      <c r="H56" s="19">
        <v>35.119999999999997</v>
      </c>
      <c r="I56" s="19">
        <f t="shared" si="3"/>
        <v>2</v>
      </c>
      <c r="J56" s="19">
        <f t="shared" si="4"/>
        <v>7.024</v>
      </c>
      <c r="K56" s="19">
        <v>35</v>
      </c>
      <c r="L56" s="19">
        <f t="shared" si="2"/>
        <v>79.144000000000005</v>
      </c>
    </row>
    <row r="57" spans="1:12" s="20" customFormat="1">
      <c r="A57" s="29">
        <v>54</v>
      </c>
      <c r="B57" s="17" t="s">
        <v>32</v>
      </c>
      <c r="C57" s="17" t="s">
        <v>117</v>
      </c>
      <c r="D57" s="17" t="s">
        <v>193</v>
      </c>
      <c r="E57" s="18" t="s">
        <v>81</v>
      </c>
      <c r="F57" s="17" t="s">
        <v>78</v>
      </c>
      <c r="G57" s="17">
        <v>8</v>
      </c>
      <c r="H57" s="19">
        <v>35.119999999999997</v>
      </c>
      <c r="I57" s="19">
        <f t="shared" si="3"/>
        <v>16</v>
      </c>
      <c r="J57" s="19">
        <f t="shared" si="4"/>
        <v>56.192</v>
      </c>
      <c r="K57" s="19">
        <v>35</v>
      </c>
      <c r="L57" s="19">
        <f t="shared" si="2"/>
        <v>388.15199999999999</v>
      </c>
    </row>
    <row r="58" spans="1:12" s="20" customFormat="1">
      <c r="A58" s="29">
        <v>55</v>
      </c>
      <c r="B58" s="17" t="s">
        <v>32</v>
      </c>
      <c r="C58" s="17" t="s">
        <v>118</v>
      </c>
      <c r="D58" s="17" t="s">
        <v>39</v>
      </c>
      <c r="E58" s="18" t="s">
        <v>81</v>
      </c>
      <c r="F58" s="17" t="s">
        <v>78</v>
      </c>
      <c r="G58" s="17">
        <v>3</v>
      </c>
      <c r="H58" s="19">
        <v>35.119999999999997</v>
      </c>
      <c r="I58" s="19">
        <f t="shared" si="3"/>
        <v>6</v>
      </c>
      <c r="J58" s="19">
        <f t="shared" si="4"/>
        <v>21.071999999999999</v>
      </c>
      <c r="K58" s="19">
        <v>35</v>
      </c>
      <c r="L58" s="19">
        <f t="shared" si="2"/>
        <v>167.43199999999999</v>
      </c>
    </row>
    <row r="59" spans="1:12" s="20" customFormat="1">
      <c r="A59" s="29">
        <v>56</v>
      </c>
      <c r="B59" s="17" t="s">
        <v>32</v>
      </c>
      <c r="C59" s="17" t="s">
        <v>119</v>
      </c>
      <c r="D59" s="17" t="s">
        <v>194</v>
      </c>
      <c r="E59" s="18" t="s">
        <v>81</v>
      </c>
      <c r="F59" s="17" t="s">
        <v>78</v>
      </c>
      <c r="G59" s="17">
        <v>2</v>
      </c>
      <c r="H59" s="19">
        <v>35.119999999999997</v>
      </c>
      <c r="I59" s="19">
        <f t="shared" si="3"/>
        <v>4</v>
      </c>
      <c r="J59" s="19">
        <f t="shared" si="4"/>
        <v>14.048</v>
      </c>
      <c r="K59" s="19">
        <v>35</v>
      </c>
      <c r="L59" s="19">
        <f t="shared" si="2"/>
        <v>123.288</v>
      </c>
    </row>
    <row r="60" spans="1:12" s="20" customFormat="1">
      <c r="A60" s="29">
        <v>57</v>
      </c>
      <c r="B60" s="17" t="s">
        <v>19</v>
      </c>
      <c r="C60" s="17" t="s">
        <v>97</v>
      </c>
      <c r="D60" s="17" t="s">
        <v>20</v>
      </c>
      <c r="E60" s="18" t="s">
        <v>81</v>
      </c>
      <c r="F60" s="17" t="s">
        <v>79</v>
      </c>
      <c r="G60" s="17">
        <v>6</v>
      </c>
      <c r="H60" s="19">
        <v>46.57</v>
      </c>
      <c r="I60" s="19">
        <f t="shared" si="3"/>
        <v>12</v>
      </c>
      <c r="J60" s="19">
        <f t="shared" si="4"/>
        <v>55.884000000000007</v>
      </c>
      <c r="K60" s="19">
        <v>35</v>
      </c>
      <c r="L60" s="19">
        <f t="shared" si="2"/>
        <v>382.30400000000003</v>
      </c>
    </row>
    <row r="61" spans="1:12" s="20" customFormat="1">
      <c r="A61" s="29">
        <v>58</v>
      </c>
      <c r="B61" s="17" t="s">
        <v>19</v>
      </c>
      <c r="C61" s="17" t="s">
        <v>104</v>
      </c>
      <c r="D61" s="17" t="s">
        <v>27</v>
      </c>
      <c r="E61" s="18" t="s">
        <v>81</v>
      </c>
      <c r="F61" s="17" t="s">
        <v>77</v>
      </c>
      <c r="G61" s="17">
        <v>1</v>
      </c>
      <c r="H61" s="19">
        <v>23.95</v>
      </c>
      <c r="I61" s="19">
        <f t="shared" si="3"/>
        <v>2</v>
      </c>
      <c r="J61" s="19">
        <f t="shared" si="4"/>
        <v>4.79</v>
      </c>
      <c r="K61" s="19">
        <v>35</v>
      </c>
      <c r="L61" s="19">
        <f t="shared" si="2"/>
        <v>65.739999999999995</v>
      </c>
    </row>
    <row r="62" spans="1:12" s="20" customFormat="1">
      <c r="A62" s="29">
        <v>59</v>
      </c>
      <c r="B62" s="17" t="s">
        <v>19</v>
      </c>
      <c r="C62" s="17" t="s">
        <v>105</v>
      </c>
      <c r="D62" s="17" t="s">
        <v>28</v>
      </c>
      <c r="E62" s="18" t="s">
        <v>81</v>
      </c>
      <c r="F62" s="17" t="s">
        <v>77</v>
      </c>
      <c r="G62" s="17">
        <v>3</v>
      </c>
      <c r="H62" s="19">
        <v>23.95</v>
      </c>
      <c r="I62" s="19">
        <f t="shared" si="3"/>
        <v>6</v>
      </c>
      <c r="J62" s="19">
        <f t="shared" si="4"/>
        <v>14.37</v>
      </c>
      <c r="K62" s="19">
        <v>35</v>
      </c>
      <c r="L62" s="19">
        <f t="shared" si="2"/>
        <v>127.22</v>
      </c>
    </row>
    <row r="63" spans="1:12" s="20" customFormat="1">
      <c r="A63" s="29">
        <v>60</v>
      </c>
      <c r="B63" s="17" t="s">
        <v>19</v>
      </c>
      <c r="C63" s="17" t="s">
        <v>106</v>
      </c>
      <c r="D63" s="17" t="s">
        <v>29</v>
      </c>
      <c r="E63" s="18" t="s">
        <v>81</v>
      </c>
      <c r="F63" s="17" t="s">
        <v>77</v>
      </c>
      <c r="G63" s="17">
        <v>5</v>
      </c>
      <c r="H63" s="19">
        <v>23.95</v>
      </c>
      <c r="I63" s="19">
        <f t="shared" si="3"/>
        <v>10</v>
      </c>
      <c r="J63" s="19">
        <f t="shared" si="4"/>
        <v>23.95</v>
      </c>
      <c r="K63" s="19">
        <v>35</v>
      </c>
      <c r="L63" s="19">
        <f t="shared" si="2"/>
        <v>188.7</v>
      </c>
    </row>
    <row r="64" spans="1:12" s="20" customFormat="1">
      <c r="A64" s="29">
        <v>61</v>
      </c>
      <c r="B64" s="17" t="s">
        <v>19</v>
      </c>
      <c r="C64" s="17" t="s">
        <v>107</v>
      </c>
      <c r="D64" s="17" t="s">
        <v>30</v>
      </c>
      <c r="E64" s="18" t="s">
        <v>81</v>
      </c>
      <c r="F64" s="17" t="s">
        <v>77</v>
      </c>
      <c r="G64" s="17">
        <v>8</v>
      </c>
      <c r="H64" s="19">
        <v>23.95</v>
      </c>
      <c r="I64" s="19">
        <f t="shared" si="3"/>
        <v>16</v>
      </c>
      <c r="J64" s="19">
        <f t="shared" si="4"/>
        <v>38.32</v>
      </c>
      <c r="K64" s="19">
        <v>35</v>
      </c>
      <c r="L64" s="19">
        <f t="shared" si="2"/>
        <v>280.91999999999996</v>
      </c>
    </row>
    <row r="65" spans="1:12" s="20" customFormat="1">
      <c r="A65" s="29">
        <v>62</v>
      </c>
      <c r="B65" s="17" t="s">
        <v>19</v>
      </c>
      <c r="C65" s="17" t="s">
        <v>108</v>
      </c>
      <c r="D65" s="17" t="s">
        <v>31</v>
      </c>
      <c r="E65" s="18" t="s">
        <v>81</v>
      </c>
      <c r="F65" s="17" t="s">
        <v>77</v>
      </c>
      <c r="G65" s="17">
        <v>2</v>
      </c>
      <c r="H65" s="19">
        <v>23.95</v>
      </c>
      <c r="I65" s="19">
        <f t="shared" si="3"/>
        <v>4</v>
      </c>
      <c r="J65" s="19">
        <f t="shared" si="4"/>
        <v>9.58</v>
      </c>
      <c r="K65" s="19">
        <v>35</v>
      </c>
      <c r="L65" s="19">
        <f t="shared" si="2"/>
        <v>96.47999999999999</v>
      </c>
    </row>
    <row r="66" spans="1:12" s="20" customFormat="1">
      <c r="A66" s="29">
        <v>63</v>
      </c>
      <c r="B66" s="17" t="s">
        <v>16</v>
      </c>
      <c r="C66" s="17" t="s">
        <v>94</v>
      </c>
      <c r="D66" s="17" t="s">
        <v>17</v>
      </c>
      <c r="E66" s="18" t="s">
        <v>81</v>
      </c>
      <c r="F66" s="17" t="s">
        <v>76</v>
      </c>
      <c r="G66" s="17">
        <v>1</v>
      </c>
      <c r="H66" s="19">
        <v>23.95</v>
      </c>
      <c r="I66" s="19">
        <f t="shared" si="3"/>
        <v>2</v>
      </c>
      <c r="J66" s="19">
        <f t="shared" si="4"/>
        <v>4.79</v>
      </c>
      <c r="K66" s="19">
        <v>35</v>
      </c>
      <c r="L66" s="19">
        <f t="shared" si="2"/>
        <v>65.739999999999995</v>
      </c>
    </row>
    <row r="67" spans="1:12" s="20" customFormat="1">
      <c r="A67" s="29">
        <v>64</v>
      </c>
      <c r="B67" s="17" t="s">
        <v>16</v>
      </c>
      <c r="C67" s="17" t="s">
        <v>95</v>
      </c>
      <c r="D67" s="17" t="s">
        <v>18</v>
      </c>
      <c r="E67" s="18" t="s">
        <v>81</v>
      </c>
      <c r="F67" s="17" t="s">
        <v>78</v>
      </c>
      <c r="G67" s="17">
        <v>1</v>
      </c>
      <c r="H67" s="19">
        <v>35.119999999999997</v>
      </c>
      <c r="I67" s="19">
        <f t="shared" si="3"/>
        <v>2</v>
      </c>
      <c r="J67" s="19">
        <f t="shared" si="4"/>
        <v>7.024</v>
      </c>
      <c r="K67" s="19">
        <v>35</v>
      </c>
      <c r="L67" s="19">
        <f t="shared" si="2"/>
        <v>79.144000000000005</v>
      </c>
    </row>
    <row r="68" spans="1:12" s="20" customFormat="1">
      <c r="A68" s="29">
        <v>65</v>
      </c>
      <c r="B68" s="17" t="s">
        <v>16</v>
      </c>
      <c r="C68" s="17" t="s">
        <v>96</v>
      </c>
      <c r="D68" s="17" t="s">
        <v>195</v>
      </c>
      <c r="E68" s="18" t="s">
        <v>81</v>
      </c>
      <c r="F68" s="17" t="s">
        <v>78</v>
      </c>
      <c r="G68" s="17">
        <v>3</v>
      </c>
      <c r="H68" s="19">
        <v>35.119999999999997</v>
      </c>
      <c r="I68" s="19">
        <f t="shared" ref="I68:I86" si="5">G68*2</f>
        <v>6</v>
      </c>
      <c r="J68" s="19">
        <f t="shared" ref="J68:J86" si="6">G68*H68*20/100</f>
        <v>21.071999999999999</v>
      </c>
      <c r="K68" s="19">
        <v>35</v>
      </c>
      <c r="L68" s="19">
        <f t="shared" si="2"/>
        <v>167.43199999999999</v>
      </c>
    </row>
    <row r="69" spans="1:12" s="20" customFormat="1">
      <c r="A69" s="29">
        <v>66</v>
      </c>
      <c r="B69" s="17" t="s">
        <v>10</v>
      </c>
      <c r="C69" s="17" t="s">
        <v>89</v>
      </c>
      <c r="D69" s="17" t="s">
        <v>11</v>
      </c>
      <c r="E69" s="18" t="s">
        <v>81</v>
      </c>
      <c r="F69" s="17" t="s">
        <v>77</v>
      </c>
      <c r="G69" s="17">
        <v>4</v>
      </c>
      <c r="H69" s="19">
        <v>23.95</v>
      </c>
      <c r="I69" s="19">
        <f t="shared" si="5"/>
        <v>8</v>
      </c>
      <c r="J69" s="19">
        <f>G69*H69*20/100</f>
        <v>19.16</v>
      </c>
      <c r="K69" s="19">
        <v>35</v>
      </c>
      <c r="L69" s="19">
        <f t="shared" ref="L69:L86" si="7">G69*H69+I69+J69+K69</f>
        <v>157.95999999999998</v>
      </c>
    </row>
    <row r="70" spans="1:12" s="20" customFormat="1">
      <c r="A70" s="29">
        <v>67</v>
      </c>
      <c r="B70" s="17" t="s">
        <v>10</v>
      </c>
      <c r="C70" s="17" t="s">
        <v>90</v>
      </c>
      <c r="D70" s="17" t="s">
        <v>12</v>
      </c>
      <c r="E70" s="18" t="s">
        <v>81</v>
      </c>
      <c r="F70" s="17" t="s">
        <v>77</v>
      </c>
      <c r="G70" s="17">
        <v>2</v>
      </c>
      <c r="H70" s="19">
        <v>23.95</v>
      </c>
      <c r="I70" s="19">
        <f t="shared" si="5"/>
        <v>4</v>
      </c>
      <c r="J70" s="19">
        <f t="shared" si="6"/>
        <v>9.58</v>
      </c>
      <c r="K70" s="19">
        <v>35</v>
      </c>
      <c r="L70" s="19">
        <f t="shared" si="7"/>
        <v>96.47999999999999</v>
      </c>
    </row>
    <row r="71" spans="1:12" s="20" customFormat="1">
      <c r="A71" s="29">
        <v>68</v>
      </c>
      <c r="B71" s="17" t="s">
        <v>10</v>
      </c>
      <c r="C71" s="17" t="s">
        <v>91</v>
      </c>
      <c r="D71" s="17" t="s">
        <v>13</v>
      </c>
      <c r="E71" s="18" t="s">
        <v>81</v>
      </c>
      <c r="F71" s="17" t="s">
        <v>77</v>
      </c>
      <c r="G71" s="17">
        <v>7</v>
      </c>
      <c r="H71" s="19">
        <v>23.95</v>
      </c>
      <c r="I71" s="19">
        <f t="shared" si="5"/>
        <v>14</v>
      </c>
      <c r="J71" s="19">
        <f t="shared" si="6"/>
        <v>33.53</v>
      </c>
      <c r="K71" s="19">
        <v>35</v>
      </c>
      <c r="L71" s="19">
        <f t="shared" si="7"/>
        <v>250.18</v>
      </c>
    </row>
    <row r="72" spans="1:12" s="20" customFormat="1">
      <c r="A72" s="29">
        <v>69</v>
      </c>
      <c r="B72" s="17" t="s">
        <v>10</v>
      </c>
      <c r="C72" s="17" t="s">
        <v>92</v>
      </c>
      <c r="D72" s="17" t="s">
        <v>14</v>
      </c>
      <c r="E72" s="18" t="s">
        <v>81</v>
      </c>
      <c r="F72" s="17" t="s">
        <v>77</v>
      </c>
      <c r="G72" s="17">
        <v>4</v>
      </c>
      <c r="H72" s="19">
        <v>23.95</v>
      </c>
      <c r="I72" s="19">
        <f t="shared" si="5"/>
        <v>8</v>
      </c>
      <c r="J72" s="19">
        <f t="shared" si="6"/>
        <v>19.16</v>
      </c>
      <c r="K72" s="19">
        <v>35</v>
      </c>
      <c r="L72" s="19">
        <f t="shared" si="7"/>
        <v>157.95999999999998</v>
      </c>
    </row>
    <row r="73" spans="1:12" s="20" customFormat="1">
      <c r="A73" s="29">
        <v>70</v>
      </c>
      <c r="B73" s="17" t="s">
        <v>10</v>
      </c>
      <c r="C73" s="17" t="s">
        <v>93</v>
      </c>
      <c r="D73" s="17" t="s">
        <v>15</v>
      </c>
      <c r="E73" s="18" t="s">
        <v>81</v>
      </c>
      <c r="F73" s="17" t="s">
        <v>77</v>
      </c>
      <c r="G73" s="17">
        <v>4</v>
      </c>
      <c r="H73" s="19">
        <v>23.95</v>
      </c>
      <c r="I73" s="19">
        <f t="shared" si="5"/>
        <v>8</v>
      </c>
      <c r="J73" s="19">
        <f t="shared" si="6"/>
        <v>19.16</v>
      </c>
      <c r="K73" s="19">
        <v>35</v>
      </c>
      <c r="L73" s="19">
        <f t="shared" si="7"/>
        <v>157.95999999999998</v>
      </c>
    </row>
    <row r="74" spans="1:12" s="20" customFormat="1">
      <c r="A74" s="29">
        <v>71</v>
      </c>
      <c r="B74" s="17" t="s">
        <v>4</v>
      </c>
      <c r="C74" s="17" t="s">
        <v>84</v>
      </c>
      <c r="D74" s="17" t="s">
        <v>5</v>
      </c>
      <c r="E74" s="18" t="s">
        <v>81</v>
      </c>
      <c r="F74" s="17" t="s">
        <v>76</v>
      </c>
      <c r="G74" s="17">
        <v>6</v>
      </c>
      <c r="H74" s="19">
        <v>23.95</v>
      </c>
      <c r="I74" s="19">
        <f t="shared" si="5"/>
        <v>12</v>
      </c>
      <c r="J74" s="19">
        <f t="shared" si="6"/>
        <v>28.74</v>
      </c>
      <c r="K74" s="19">
        <v>35</v>
      </c>
      <c r="L74" s="19">
        <f t="shared" si="7"/>
        <v>219.44</v>
      </c>
    </row>
    <row r="75" spans="1:12" s="20" customFormat="1">
      <c r="A75" s="29">
        <v>72</v>
      </c>
      <c r="B75" s="17" t="s">
        <v>4</v>
      </c>
      <c r="C75" s="17" t="s">
        <v>85</v>
      </c>
      <c r="D75" s="17" t="s">
        <v>6</v>
      </c>
      <c r="E75" s="18" t="s">
        <v>81</v>
      </c>
      <c r="F75" s="17" t="s">
        <v>76</v>
      </c>
      <c r="G75" s="17">
        <v>4</v>
      </c>
      <c r="H75" s="19">
        <v>23.95</v>
      </c>
      <c r="I75" s="19">
        <f t="shared" si="5"/>
        <v>8</v>
      </c>
      <c r="J75" s="19">
        <f t="shared" si="6"/>
        <v>19.16</v>
      </c>
      <c r="K75" s="19">
        <v>35</v>
      </c>
      <c r="L75" s="19">
        <f t="shared" si="7"/>
        <v>157.95999999999998</v>
      </c>
    </row>
    <row r="76" spans="1:12" s="20" customFormat="1">
      <c r="A76" s="29">
        <v>73</v>
      </c>
      <c r="B76" s="17" t="s">
        <v>4</v>
      </c>
      <c r="C76" s="17" t="s">
        <v>86</v>
      </c>
      <c r="D76" s="17" t="s">
        <v>7</v>
      </c>
      <c r="E76" s="18" t="s">
        <v>81</v>
      </c>
      <c r="F76" s="17" t="s">
        <v>76</v>
      </c>
      <c r="G76" s="17">
        <v>19</v>
      </c>
      <c r="H76" s="19">
        <v>23.95</v>
      </c>
      <c r="I76" s="19">
        <f t="shared" si="5"/>
        <v>38</v>
      </c>
      <c r="J76" s="19">
        <f t="shared" si="6"/>
        <v>91.01</v>
      </c>
      <c r="K76" s="19">
        <v>35</v>
      </c>
      <c r="L76" s="19">
        <f t="shared" si="7"/>
        <v>619.06000000000006</v>
      </c>
    </row>
    <row r="77" spans="1:12" s="20" customFormat="1">
      <c r="A77" s="29">
        <v>74</v>
      </c>
      <c r="B77" s="17" t="s">
        <v>4</v>
      </c>
      <c r="C77" s="17" t="s">
        <v>87</v>
      </c>
      <c r="D77" s="17" t="s">
        <v>8</v>
      </c>
      <c r="E77" s="18" t="s">
        <v>81</v>
      </c>
      <c r="F77" s="17" t="s">
        <v>76</v>
      </c>
      <c r="G77" s="17">
        <v>7</v>
      </c>
      <c r="H77" s="19">
        <v>23.95</v>
      </c>
      <c r="I77" s="19">
        <f t="shared" si="5"/>
        <v>14</v>
      </c>
      <c r="J77" s="19">
        <f t="shared" si="6"/>
        <v>33.53</v>
      </c>
      <c r="K77" s="19">
        <v>35</v>
      </c>
      <c r="L77" s="19">
        <f t="shared" si="7"/>
        <v>250.18</v>
      </c>
    </row>
    <row r="78" spans="1:12" s="20" customFormat="1" ht="15.75" customHeight="1">
      <c r="A78" s="29">
        <v>75</v>
      </c>
      <c r="B78" s="17" t="s">
        <v>4</v>
      </c>
      <c r="C78" s="17" t="s">
        <v>88</v>
      </c>
      <c r="D78" s="17" t="s">
        <v>9</v>
      </c>
      <c r="E78" s="18" t="s">
        <v>81</v>
      </c>
      <c r="F78" s="17" t="s">
        <v>76</v>
      </c>
      <c r="G78" s="17">
        <v>4</v>
      </c>
      <c r="H78" s="19">
        <v>23.95</v>
      </c>
      <c r="I78" s="19">
        <f t="shared" si="5"/>
        <v>8</v>
      </c>
      <c r="J78" s="19">
        <f t="shared" si="6"/>
        <v>19.16</v>
      </c>
      <c r="K78" s="19">
        <v>35</v>
      </c>
      <c r="L78" s="19">
        <f t="shared" si="7"/>
        <v>157.95999999999998</v>
      </c>
    </row>
    <row r="79" spans="1:12" s="20" customFormat="1">
      <c r="A79" s="29">
        <v>76</v>
      </c>
      <c r="B79" s="17" t="s">
        <v>4</v>
      </c>
      <c r="C79" s="17" t="s">
        <v>120</v>
      </c>
      <c r="D79" s="17" t="s">
        <v>40</v>
      </c>
      <c r="E79" s="18" t="s">
        <v>81</v>
      </c>
      <c r="F79" s="17" t="s">
        <v>77</v>
      </c>
      <c r="G79" s="17">
        <v>2</v>
      </c>
      <c r="H79" s="19">
        <v>23.95</v>
      </c>
      <c r="I79" s="19">
        <f t="shared" si="5"/>
        <v>4</v>
      </c>
      <c r="J79" s="19">
        <f t="shared" si="6"/>
        <v>9.58</v>
      </c>
      <c r="K79" s="19">
        <v>35</v>
      </c>
      <c r="L79" s="19">
        <f t="shared" si="7"/>
        <v>96.47999999999999</v>
      </c>
    </row>
    <row r="80" spans="1:12" s="20" customFormat="1">
      <c r="A80" s="29">
        <v>77</v>
      </c>
      <c r="B80" s="17" t="s">
        <v>2</v>
      </c>
      <c r="C80" s="17" t="s">
        <v>83</v>
      </c>
      <c r="D80" s="17" t="s">
        <v>3</v>
      </c>
      <c r="E80" s="18" t="s">
        <v>81</v>
      </c>
      <c r="F80" s="17" t="s">
        <v>77</v>
      </c>
      <c r="G80" s="17">
        <v>17</v>
      </c>
      <c r="H80" s="19">
        <v>23.95</v>
      </c>
      <c r="I80" s="19">
        <f t="shared" si="5"/>
        <v>34</v>
      </c>
      <c r="J80" s="19">
        <f t="shared" si="6"/>
        <v>81.430000000000007</v>
      </c>
      <c r="K80" s="19">
        <v>35</v>
      </c>
      <c r="L80" s="19">
        <f t="shared" si="7"/>
        <v>557.57999999999993</v>
      </c>
    </row>
    <row r="81" spans="1:12" s="20" customFormat="1">
      <c r="A81" s="29">
        <v>78</v>
      </c>
      <c r="B81" s="17" t="s">
        <v>2</v>
      </c>
      <c r="C81" s="17" t="s">
        <v>100</v>
      </c>
      <c r="D81" s="17" t="s">
        <v>196</v>
      </c>
      <c r="E81" s="18" t="s">
        <v>81</v>
      </c>
      <c r="F81" s="17" t="s">
        <v>77</v>
      </c>
      <c r="G81" s="17">
        <v>4</v>
      </c>
      <c r="H81" s="19">
        <v>23.95</v>
      </c>
      <c r="I81" s="19">
        <f t="shared" si="5"/>
        <v>8</v>
      </c>
      <c r="J81" s="19">
        <f t="shared" si="6"/>
        <v>19.16</v>
      </c>
      <c r="K81" s="19">
        <v>35</v>
      </c>
      <c r="L81" s="19">
        <f t="shared" si="7"/>
        <v>157.95999999999998</v>
      </c>
    </row>
    <row r="82" spans="1:12" s="20" customFormat="1">
      <c r="A82" s="29">
        <v>79</v>
      </c>
      <c r="B82" s="17" t="s">
        <v>2</v>
      </c>
      <c r="C82" s="17" t="s">
        <v>102</v>
      </c>
      <c r="D82" s="17" t="s">
        <v>25</v>
      </c>
      <c r="E82" s="18" t="s">
        <v>81</v>
      </c>
      <c r="F82" s="17" t="s">
        <v>77</v>
      </c>
      <c r="G82" s="17">
        <v>1</v>
      </c>
      <c r="H82" s="19">
        <v>23.95</v>
      </c>
      <c r="I82" s="19">
        <f t="shared" si="5"/>
        <v>2</v>
      </c>
      <c r="J82" s="19">
        <f t="shared" si="6"/>
        <v>4.79</v>
      </c>
      <c r="K82" s="19">
        <v>35</v>
      </c>
      <c r="L82" s="19">
        <f t="shared" si="7"/>
        <v>65.739999999999995</v>
      </c>
    </row>
    <row r="83" spans="1:12" s="20" customFormat="1">
      <c r="A83" s="29">
        <v>80</v>
      </c>
      <c r="B83" s="17" t="s">
        <v>2</v>
      </c>
      <c r="C83" s="17" t="s">
        <v>103</v>
      </c>
      <c r="D83" s="17" t="s">
        <v>26</v>
      </c>
      <c r="E83" s="18" t="s">
        <v>81</v>
      </c>
      <c r="F83" s="17" t="s">
        <v>77</v>
      </c>
      <c r="G83" s="17">
        <v>4</v>
      </c>
      <c r="H83" s="19">
        <v>23.95</v>
      </c>
      <c r="I83" s="19">
        <f t="shared" si="5"/>
        <v>8</v>
      </c>
      <c r="J83" s="19">
        <f t="shared" si="6"/>
        <v>19.16</v>
      </c>
      <c r="K83" s="19">
        <v>35</v>
      </c>
      <c r="L83" s="19">
        <f t="shared" si="7"/>
        <v>157.95999999999998</v>
      </c>
    </row>
    <row r="84" spans="1:12" s="20" customFormat="1">
      <c r="A84" s="29">
        <v>81</v>
      </c>
      <c r="B84" s="17" t="s">
        <v>2</v>
      </c>
      <c r="C84" s="17" t="s">
        <v>121</v>
      </c>
      <c r="D84" s="17" t="s">
        <v>197</v>
      </c>
      <c r="E84" s="18" t="s">
        <v>81</v>
      </c>
      <c r="F84" s="17" t="s">
        <v>77</v>
      </c>
      <c r="G84" s="17">
        <v>5</v>
      </c>
      <c r="H84" s="19">
        <v>23.95</v>
      </c>
      <c r="I84" s="19">
        <f t="shared" si="5"/>
        <v>10</v>
      </c>
      <c r="J84" s="19">
        <f t="shared" si="6"/>
        <v>23.95</v>
      </c>
      <c r="K84" s="19">
        <v>35</v>
      </c>
      <c r="L84" s="19">
        <f t="shared" si="7"/>
        <v>188.7</v>
      </c>
    </row>
    <row r="85" spans="1:12" s="20" customFormat="1">
      <c r="A85" s="29">
        <v>82</v>
      </c>
      <c r="B85" s="17" t="s">
        <v>2</v>
      </c>
      <c r="C85" s="17" t="s">
        <v>122</v>
      </c>
      <c r="D85" s="17" t="s">
        <v>41</v>
      </c>
      <c r="E85" s="18" t="s">
        <v>81</v>
      </c>
      <c r="F85" s="17" t="s">
        <v>77</v>
      </c>
      <c r="G85" s="17">
        <v>4</v>
      </c>
      <c r="H85" s="19">
        <v>23.95</v>
      </c>
      <c r="I85" s="19">
        <f t="shared" si="5"/>
        <v>8</v>
      </c>
      <c r="J85" s="19">
        <f t="shared" si="6"/>
        <v>19.16</v>
      </c>
      <c r="K85" s="19">
        <v>35</v>
      </c>
      <c r="L85" s="19">
        <f t="shared" si="7"/>
        <v>157.95999999999998</v>
      </c>
    </row>
    <row r="86" spans="1:12" s="20" customFormat="1">
      <c r="A86" s="29">
        <v>83</v>
      </c>
      <c r="B86" s="17" t="s">
        <v>2</v>
      </c>
      <c r="C86" s="17" t="s">
        <v>164</v>
      </c>
      <c r="D86" s="17" t="s">
        <v>74</v>
      </c>
      <c r="E86" s="18" t="s">
        <v>81</v>
      </c>
      <c r="F86" s="17" t="s">
        <v>77</v>
      </c>
      <c r="G86" s="17">
        <v>5</v>
      </c>
      <c r="H86" s="19">
        <v>23.95</v>
      </c>
      <c r="I86" s="19">
        <f t="shared" si="5"/>
        <v>10</v>
      </c>
      <c r="J86" s="19">
        <f t="shared" si="6"/>
        <v>23.95</v>
      </c>
      <c r="K86" s="19">
        <v>35</v>
      </c>
      <c r="L86" s="19">
        <f t="shared" si="7"/>
        <v>188.7</v>
      </c>
    </row>
    <row r="87" spans="1:12" s="21" customFormat="1">
      <c r="A87" s="22" t="s">
        <v>205</v>
      </c>
      <c r="B87" s="23"/>
      <c r="C87" s="23"/>
      <c r="D87" s="23"/>
      <c r="E87" s="23"/>
      <c r="F87" s="23"/>
      <c r="G87" s="23"/>
      <c r="H87" s="24"/>
      <c r="I87" s="24"/>
      <c r="J87" s="24"/>
      <c r="K87" s="25"/>
      <c r="L87" s="26">
        <f>ROUND(SUM(L4:L86),0)</f>
        <v>22048</v>
      </c>
    </row>
    <row r="88" spans="1:12" s="3" customFormat="1" ht="30" customHeight="1">
      <c r="A88" s="10" t="s">
        <v>176</v>
      </c>
      <c r="B88" s="10"/>
      <c r="C88" s="10"/>
      <c r="D88" s="10"/>
      <c r="E88" s="10"/>
      <c r="F88" s="10"/>
      <c r="G88" s="10"/>
      <c r="H88" s="11"/>
      <c r="I88" s="11"/>
      <c r="J88" s="11"/>
      <c r="K88" s="11"/>
      <c r="L88" s="11"/>
    </row>
    <row r="89" spans="1:12" s="3" customFormat="1" ht="30" customHeight="1">
      <c r="A89" s="10" t="s">
        <v>75</v>
      </c>
      <c r="B89" s="10"/>
      <c r="C89" s="10"/>
      <c r="D89" s="10"/>
      <c r="E89" s="10"/>
      <c r="F89" s="10"/>
      <c r="G89" s="10"/>
      <c r="H89" s="11"/>
      <c r="I89" s="11"/>
      <c r="J89" s="11"/>
      <c r="K89" s="11"/>
      <c r="L89" s="11"/>
    </row>
    <row r="90" spans="1:12">
      <c r="G90" s="28">
        <f>SUM(G4:G86)</f>
        <v>531</v>
      </c>
    </row>
  </sheetData>
  <sortState ref="B4:L86">
    <sortCondition ref="B4"/>
  </sortState>
  <mergeCells count="7">
    <mergeCell ref="A88:L88"/>
    <mergeCell ref="A89:L89"/>
    <mergeCell ref="A87:K87"/>
    <mergeCell ref="A1:G1"/>
    <mergeCell ref="H1:L1"/>
    <mergeCell ref="A2:G2"/>
    <mergeCell ref="H2:L2"/>
  </mergeCells>
  <conditionalFormatting sqref="C1:C1048576">
    <cfRule type="duplicateValues" dxfId="2" priority="1"/>
    <cfRule type="duplicateValues" dxfId="1" priority="3"/>
  </conditionalFormatting>
  <conditionalFormatting sqref="C3">
    <cfRule type="duplicateValues" dxfId="0" priority="2"/>
  </conditionalFormatting>
  <pageMargins left="0.28000000000000003" right="0.15748031496062992" top="0.86614173228346458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2025-01-16T08:54:26Z</cp:lastPrinted>
  <dcterms:created xsi:type="dcterms:W3CDTF">2025-01-09T08:39:02Z</dcterms:created>
  <dcterms:modified xsi:type="dcterms:W3CDTF">2025-01-16T08:54:33Z</dcterms:modified>
</cp:coreProperties>
</file>