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I5"/>
  <c r="I6"/>
  <c r="I7"/>
  <c r="H5"/>
  <c r="K5" s="1"/>
  <c r="K8" s="1"/>
  <c r="H6"/>
  <c r="K6" s="1"/>
  <c r="H7"/>
  <c r="K7" s="1"/>
  <c r="I4"/>
  <c r="K4"/>
</calcChain>
</file>

<file path=xl/sharedStrings.xml><?xml version="1.0" encoding="utf-8"?>
<sst xmlns="http://schemas.openxmlformats.org/spreadsheetml/2006/main" count="37" uniqueCount="34">
  <si>
    <t>02/4/2026</t>
  </si>
  <si>
    <t>40722</t>
  </si>
  <si>
    <t>01/4/2026</t>
  </si>
  <si>
    <t>727</t>
  </si>
  <si>
    <t>10/4/2026</t>
  </si>
  <si>
    <t>40733</t>
  </si>
  <si>
    <t>29/4/2026</t>
  </si>
  <si>
    <t>40024</t>
  </si>
  <si>
    <t>BHUBANESWAR</t>
  </si>
  <si>
    <t>SORO</t>
  </si>
  <si>
    <t>KARANJIA</t>
  </si>
  <si>
    <t>CTC</t>
  </si>
  <si>
    <t>TANGI KHURDA</t>
  </si>
  <si>
    <t>JA/00063</t>
  </si>
  <si>
    <t>JA/00280</t>
  </si>
  <si>
    <t>JA/00572</t>
  </si>
  <si>
    <t>MA/00880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</si>
  <si>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</si>
  <si>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</si>
  <si>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</si>
  <si>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</si>
  <si>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</si>
  <si>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</si>
  <si>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</si>
  <si>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</si>
  <si>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</si>
  <si>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</si>
  <si>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AMT.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</si>
  <si>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</si>
  <si>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</si>
  <si>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Kindly, verify &amp; confirm within 7 days, else GST will be filed by 20th APRIL,2026.
GST to be paid by Consignor under Reverse Charge Mechanism(RCM) as per GST.</t>
  </si>
  <si>
    <t>Thanking you for your business.
PRAGATI LOGISTICS</t>
  </si>
  <si>
    <t>(RUPEES TWO THOUSAND SIX HUNDRED TWENTY FOUR ONLY)</t>
  </si>
  <si>
    <t xml:space="preserve">Bill Date: 30/04/2026
Bill NO  : 2596
Total Amount : 2624.00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</si>
</sst>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476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6.28515625" customWidth="1"/>
    <col min="10" max="10" width="6.140625" customWidth="1"/>
    <col min="11" max="11" width="7.5703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28</v>
      </c>
      <c r="I1" s="19"/>
      <c r="J1" s="19"/>
      <c r="K1" s="19"/>
    </row>
    <row r="2" spans="1:11" s="1" customFormat="1" ht="73.5" customHeight="1">
      <c r="A2" s="20" t="s">
        <v>29</v>
      </c>
      <c r="B2" s="21"/>
      <c r="C2" s="21"/>
      <c r="D2" s="21"/>
      <c r="E2" s="21"/>
      <c r="F2" s="21"/>
      <c r="G2" s="22"/>
      <c r="H2" s="18" t="s">
        <v>33</v>
      </c>
      <c r="I2" s="19"/>
      <c r="J2" s="19"/>
      <c r="K2" s="19"/>
    </row>
    <row r="3" spans="1:11" s="2" customFormat="1">
      <c r="A3" s="6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</row>
    <row r="4" spans="1:11">
      <c r="A4" s="4">
        <v>1</v>
      </c>
      <c r="B4" s="4" t="s">
        <v>2</v>
      </c>
      <c r="C4" s="4" t="s">
        <v>14</v>
      </c>
      <c r="D4" s="4" t="s">
        <v>3</v>
      </c>
      <c r="E4" s="5" t="s">
        <v>11</v>
      </c>
      <c r="F4" s="5" t="s">
        <v>12</v>
      </c>
      <c r="G4" s="4">
        <v>8</v>
      </c>
      <c r="H4" s="7">
        <v>62</v>
      </c>
      <c r="I4" s="7">
        <f>G4*2</f>
        <v>16</v>
      </c>
      <c r="J4" s="7">
        <v>25</v>
      </c>
      <c r="K4" s="7">
        <f>G4*H4+I4+J4</f>
        <v>537</v>
      </c>
    </row>
    <row r="5" spans="1:11">
      <c r="A5" s="4">
        <v>2</v>
      </c>
      <c r="B5" s="4" t="s">
        <v>0</v>
      </c>
      <c r="C5" s="4" t="s">
        <v>13</v>
      </c>
      <c r="D5" s="4" t="s">
        <v>1</v>
      </c>
      <c r="E5" s="5" t="s">
        <v>11</v>
      </c>
      <c r="F5" s="4" t="s">
        <v>8</v>
      </c>
      <c r="G5" s="4">
        <v>9</v>
      </c>
      <c r="H5" s="7">
        <f>VLOOKUP(F5,'[1]ASWINI HOMEO AYURVEDIC PRODUCTS'!$C$4:$D$89,2,FALSE)</f>
        <v>57</v>
      </c>
      <c r="I5" s="7">
        <f t="shared" ref="I5:I7" si="0">G5*2</f>
        <v>18</v>
      </c>
      <c r="J5" s="7">
        <v>25</v>
      </c>
      <c r="K5" s="7">
        <f t="shared" ref="K5:K7" si="1">G5*H5+I5+J5</f>
        <v>556</v>
      </c>
    </row>
    <row r="6" spans="1:11">
      <c r="A6" s="4">
        <v>3</v>
      </c>
      <c r="B6" s="4" t="s">
        <v>4</v>
      </c>
      <c r="C6" s="4" t="s">
        <v>15</v>
      </c>
      <c r="D6" s="4" t="s">
        <v>5</v>
      </c>
      <c r="E6" s="5" t="s">
        <v>11</v>
      </c>
      <c r="F6" s="4" t="s">
        <v>9</v>
      </c>
      <c r="G6" s="4">
        <v>9</v>
      </c>
      <c r="H6" s="7">
        <f>VLOOKUP(F6,'[1]ASWINI HOMEO AYURVEDIC PRODUCTS'!$C$4:$D$89,2,FALSE)</f>
        <v>67</v>
      </c>
      <c r="I6" s="7">
        <f t="shared" si="0"/>
        <v>18</v>
      </c>
      <c r="J6" s="7">
        <v>25</v>
      </c>
      <c r="K6" s="7">
        <f t="shared" si="1"/>
        <v>646</v>
      </c>
    </row>
    <row r="7" spans="1:11">
      <c r="A7" s="4">
        <v>4</v>
      </c>
      <c r="B7" s="4" t="s">
        <v>6</v>
      </c>
      <c r="C7" s="4" t="s">
        <v>16</v>
      </c>
      <c r="D7" s="4" t="s">
        <v>7</v>
      </c>
      <c r="E7" s="5" t="s">
        <v>11</v>
      </c>
      <c r="F7" s="4" t="s">
        <v>10</v>
      </c>
      <c r="G7" s="4">
        <v>10</v>
      </c>
      <c r="H7" s="7">
        <f>VLOOKUP(F7,'[1]ASWINI HOMEO AYURVEDIC PRODUCTS'!$C$4:$D$89,2,FALSE)</f>
        <v>84</v>
      </c>
      <c r="I7" s="7">
        <f t="shared" si="0"/>
        <v>20</v>
      </c>
      <c r="J7" s="7">
        <v>25</v>
      </c>
      <c r="K7" s="7">
        <f t="shared" si="1"/>
        <v>885</v>
      </c>
    </row>
    <row r="8" spans="1:11" s="9" customFormat="1" ht="15" customHeight="1">
      <c r="A8" s="10" t="s">
        <v>32</v>
      </c>
      <c r="B8" s="11"/>
      <c r="C8" s="11"/>
      <c r="D8" s="11"/>
      <c r="E8" s="11"/>
      <c r="F8" s="11"/>
      <c r="G8" s="11"/>
      <c r="H8" s="11"/>
      <c r="I8" s="11"/>
      <c r="J8" s="12"/>
      <c r="K8" s="8">
        <f>SUM(K3:K7)</f>
        <v>2624</v>
      </c>
    </row>
    <row r="9" spans="1:11" s="9" customFormat="1" ht="30" customHeight="1">
      <c r="A9" s="13" t="s">
        <v>30</v>
      </c>
      <c r="B9" s="13"/>
      <c r="C9" s="13"/>
      <c r="D9" s="13"/>
      <c r="E9" s="13"/>
      <c r="F9" s="13"/>
      <c r="G9" s="13"/>
      <c r="H9" s="14"/>
      <c r="I9" s="14"/>
      <c r="J9" s="14"/>
      <c r="K9" s="14"/>
    </row>
    <row r="10" spans="1:11" s="9" customFormat="1" ht="30" customHeight="1">
      <c r="A10" s="13" t="s">
        <v>31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1">
      <c r="G11" s="3">
        <f>SUM(G1:G7)</f>
        <v>36</v>
      </c>
    </row>
  </sheetData>
  <sortState ref="B3:G5">
    <sortCondition ref="B2"/>
  </sortState>
  <mergeCells count="7">
    <mergeCell ref="A8:J8"/>
    <mergeCell ref="A9:K9"/>
    <mergeCell ref="A10:K10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2026-05-14T03:39:50Z</cp:lastPrinted>
  <dcterms:created xsi:type="dcterms:W3CDTF">2026-05-09T06:09:10Z</dcterms:created>
  <dcterms:modified xsi:type="dcterms:W3CDTF">2026-05-14T03:39:52Z</dcterms:modified>
</cp:coreProperties>
</file>