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CD7F8903-AF50-4016-8CC3-B94D6C19EA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K71" i="1" s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2" i="1"/>
  <c r="K72" i="1" s="1"/>
  <c r="H73" i="1"/>
  <c r="K73" i="1" s="1"/>
  <c r="H74" i="1"/>
  <c r="K74" i="1" s="1"/>
  <c r="H75" i="1"/>
  <c r="K75" i="1" s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1" i="1"/>
  <c r="K91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4" i="1"/>
  <c r="K4" i="1" s="1"/>
  <c r="K106" i="1" s="1"/>
</calcChain>
</file>

<file path=xl/sharedStrings.xml><?xml version="1.0" encoding="utf-8"?>
<sst xmlns="http://schemas.openxmlformats.org/spreadsheetml/2006/main" count="527" uniqueCount="273">
  <si>
    <t>30/8/2024</t>
  </si>
  <si>
    <t>1168</t>
  </si>
  <si>
    <t>23/8/2024</t>
  </si>
  <si>
    <t>988</t>
  </si>
  <si>
    <t>1018</t>
  </si>
  <si>
    <t>996</t>
  </si>
  <si>
    <t>29/8/2024</t>
  </si>
  <si>
    <t>1138</t>
  </si>
  <si>
    <t>1131</t>
  </si>
  <si>
    <t>1118</t>
  </si>
  <si>
    <t>1111</t>
  </si>
  <si>
    <t>28/8/2024</t>
  </si>
  <si>
    <t>1106</t>
  </si>
  <si>
    <t>1104</t>
  </si>
  <si>
    <t>1132</t>
  </si>
  <si>
    <t>24/8/2024</t>
  </si>
  <si>
    <t>1055</t>
  </si>
  <si>
    <t>22/8/2024</t>
  </si>
  <si>
    <t>980</t>
  </si>
  <si>
    <t>21/8/2024</t>
  </si>
  <si>
    <t>1006</t>
  </si>
  <si>
    <t>984</t>
  </si>
  <si>
    <t>1004</t>
  </si>
  <si>
    <t>986</t>
  </si>
  <si>
    <t>977</t>
  </si>
  <si>
    <t>19/8/2024</t>
  </si>
  <si>
    <t>964</t>
  </si>
  <si>
    <t>965</t>
  </si>
  <si>
    <t>17/8/2024</t>
  </si>
  <si>
    <t>963</t>
  </si>
  <si>
    <t>962</t>
  </si>
  <si>
    <t>914</t>
  </si>
  <si>
    <t>961</t>
  </si>
  <si>
    <t>945</t>
  </si>
  <si>
    <t>950</t>
  </si>
  <si>
    <t>1002</t>
  </si>
  <si>
    <t>1015</t>
  </si>
  <si>
    <t>1043</t>
  </si>
  <si>
    <t>1008</t>
  </si>
  <si>
    <t>1141</t>
  </si>
  <si>
    <t>1143</t>
  </si>
  <si>
    <t>08/8/2024</t>
  </si>
  <si>
    <t>836</t>
  </si>
  <si>
    <t>27/8/2024</t>
  </si>
  <si>
    <t>1062</t>
  </si>
  <si>
    <t>1105</t>
  </si>
  <si>
    <t>1107</t>
  </si>
  <si>
    <t>26/8/2024</t>
  </si>
  <si>
    <t>1097</t>
  </si>
  <si>
    <t>1051</t>
  </si>
  <si>
    <t>1031</t>
  </si>
  <si>
    <t>1045</t>
  </si>
  <si>
    <t>1057</t>
  </si>
  <si>
    <t>1048</t>
  </si>
  <si>
    <t>1026</t>
  </si>
  <si>
    <t>1038</t>
  </si>
  <si>
    <t>1073</t>
  </si>
  <si>
    <t>1001</t>
  </si>
  <si>
    <t>938</t>
  </si>
  <si>
    <t>1182</t>
  </si>
  <si>
    <t>16/8/2024</t>
  </si>
  <si>
    <t>944</t>
  </si>
  <si>
    <t>940</t>
  </si>
  <si>
    <t>1167</t>
  </si>
  <si>
    <t>07/8/2024</t>
  </si>
  <si>
    <t>805</t>
  </si>
  <si>
    <t>830</t>
  </si>
  <si>
    <t>831</t>
  </si>
  <si>
    <t>819</t>
  </si>
  <si>
    <t>841</t>
  </si>
  <si>
    <t>03/8/2024</t>
  </si>
  <si>
    <t>759</t>
  </si>
  <si>
    <t>756</t>
  </si>
  <si>
    <t>02/8/2024</t>
  </si>
  <si>
    <t>719</t>
  </si>
  <si>
    <t>768</t>
  </si>
  <si>
    <t>766</t>
  </si>
  <si>
    <t>824</t>
  </si>
  <si>
    <t>767</t>
  </si>
  <si>
    <t>13/8/2024</t>
  </si>
  <si>
    <t>878</t>
  </si>
  <si>
    <t>912</t>
  </si>
  <si>
    <t>867</t>
  </si>
  <si>
    <t>902</t>
  </si>
  <si>
    <t>904</t>
  </si>
  <si>
    <t>881</t>
  </si>
  <si>
    <t>12/8/2024</t>
  </si>
  <si>
    <t>894</t>
  </si>
  <si>
    <t>888</t>
  </si>
  <si>
    <t>892</t>
  </si>
  <si>
    <t>891</t>
  </si>
  <si>
    <t>866</t>
  </si>
  <si>
    <t>872</t>
  </si>
  <si>
    <t>09/8/2024</t>
  </si>
  <si>
    <t>856</t>
  </si>
  <si>
    <t>829</t>
  </si>
  <si>
    <t>816</t>
  </si>
  <si>
    <t>946</t>
  </si>
  <si>
    <t>755</t>
  </si>
  <si>
    <t>835</t>
  </si>
  <si>
    <t>820</t>
  </si>
  <si>
    <t>858</t>
  </si>
  <si>
    <t>935</t>
  </si>
  <si>
    <t>925</t>
  </si>
  <si>
    <t>14/8/2024</t>
  </si>
  <si>
    <t>924</t>
  </si>
  <si>
    <t>919</t>
  </si>
  <si>
    <t>896</t>
  </si>
  <si>
    <t>917</t>
  </si>
  <si>
    <t>1013</t>
  </si>
  <si>
    <t>31/8/2024</t>
  </si>
  <si>
    <t>1199</t>
  </si>
  <si>
    <t>931</t>
  </si>
  <si>
    <t>923</t>
  </si>
  <si>
    <t>968</t>
  </si>
  <si>
    <t>791</t>
  </si>
  <si>
    <t>01/8/2024</t>
  </si>
  <si>
    <t>774</t>
  </si>
  <si>
    <t>750</t>
  </si>
  <si>
    <t>910</t>
  </si>
  <si>
    <t>776</t>
  </si>
  <si>
    <t>989</t>
  </si>
  <si>
    <t>982</t>
  </si>
  <si>
    <t>979</t>
  </si>
  <si>
    <t>Thanking you for your business.
PRAGATI LOGISTICS</t>
  </si>
  <si>
    <t>PL/DO/10606</t>
  </si>
  <si>
    <t>PL/DO/09965</t>
  </si>
  <si>
    <t>PL/DO/09960</t>
  </si>
  <si>
    <t>PL/DO/09958</t>
  </si>
  <si>
    <t>PL/DO/10512</t>
  </si>
  <si>
    <t>PL/DO/10491</t>
  </si>
  <si>
    <t>PL/DO/10490</t>
  </si>
  <si>
    <t>PL/DO/10489</t>
  </si>
  <si>
    <t>PL/DO/10402</t>
  </si>
  <si>
    <t>PL/DO/10401</t>
  </si>
  <si>
    <t>PL/DO/10400</t>
  </si>
  <si>
    <t>PL/DO/10149</t>
  </si>
  <si>
    <t>PL/DO/09884</t>
  </si>
  <si>
    <t>PL/DO/09846</t>
  </si>
  <si>
    <t>PL/DO/09970</t>
  </si>
  <si>
    <t>PL/DO/09845</t>
  </si>
  <si>
    <t>PL/DO/09817</t>
  </si>
  <si>
    <t>PL/DO/09816</t>
  </si>
  <si>
    <t>PL/MA/06805</t>
  </si>
  <si>
    <t>PL/DO/09681</t>
  </si>
  <si>
    <t>PL/DO/09611</t>
  </si>
  <si>
    <t>PL/DO/09610</t>
  </si>
  <si>
    <t>PL/DO/09596</t>
  </si>
  <si>
    <t>PL/DO/09595</t>
  </si>
  <si>
    <t>PL/DO/09554</t>
  </si>
  <si>
    <t>PL/DO/09553</t>
  </si>
  <si>
    <t>PL/DO/09844</t>
  </si>
  <si>
    <t>PL/MA/07025</t>
  </si>
  <si>
    <t>PL/DO/09978</t>
  </si>
  <si>
    <t>PL/DO/09990</t>
  </si>
  <si>
    <t>PL/DO/10514</t>
  </si>
  <si>
    <t>PL/DO/10513</t>
  </si>
  <si>
    <t>PL/DO/08884</t>
  </si>
  <si>
    <t>PL/DO/10299</t>
  </si>
  <si>
    <t>PL/DO/10298</t>
  </si>
  <si>
    <t>PL/DO/10297</t>
  </si>
  <si>
    <t>PL/DO/10264</t>
  </si>
  <si>
    <t>PL/DO/10150</t>
  </si>
  <si>
    <t>PL/DO/10144</t>
  </si>
  <si>
    <t>PL/DO/10143</t>
  </si>
  <si>
    <t>PL/MA/07094</t>
  </si>
  <si>
    <t>PL/MA/07090</t>
  </si>
  <si>
    <t>PL/MA/07084</t>
  </si>
  <si>
    <t>PL/DO/10102</t>
  </si>
  <si>
    <t>PL/DO/10100</t>
  </si>
  <si>
    <t>PL/DO/09991</t>
  </si>
  <si>
    <t>PL/DO/09552</t>
  </si>
  <si>
    <t>PL/DO/10686</t>
  </si>
  <si>
    <t>PL/DO/09518</t>
  </si>
  <si>
    <t>PL/DO/09455</t>
  </si>
  <si>
    <t>PL/DO/10605</t>
  </si>
  <si>
    <t>PL/DO/08869</t>
  </si>
  <si>
    <t>PL/MA/06350</t>
  </si>
  <si>
    <t>PL/MA/06348</t>
  </si>
  <si>
    <t>PL/DO/08849</t>
  </si>
  <si>
    <t>PL/DO/08848</t>
  </si>
  <si>
    <t>PL/DO/08599</t>
  </si>
  <si>
    <t>PL/DO/08600</t>
  </si>
  <si>
    <t>PL/DO/08561</t>
  </si>
  <si>
    <t>PL/DO/08527</t>
  </si>
  <si>
    <t>PL/DO/08528</t>
  </si>
  <si>
    <t>PL/MA/06351</t>
  </si>
  <si>
    <t>PL/DO/08526</t>
  </si>
  <si>
    <t>PL/DO/09308</t>
  </si>
  <si>
    <t>PL/DO/09307</t>
  </si>
  <si>
    <t>PL/DO/09304</t>
  </si>
  <si>
    <t>PL/MA/06561</t>
  </si>
  <si>
    <t>PL/MA/06560</t>
  </si>
  <si>
    <t>PL/MA/06551</t>
  </si>
  <si>
    <t>PL/DO/09180</t>
  </si>
  <si>
    <t>PL/DO/09243</t>
  </si>
  <si>
    <t>PL/DO/09242</t>
  </si>
  <si>
    <t>PL/DO/09240</t>
  </si>
  <si>
    <t>PL/DO/09151</t>
  </si>
  <si>
    <t>PL/DO/09150</t>
  </si>
  <si>
    <t>PL/DO/09047</t>
  </si>
  <si>
    <t>PL/DO/09046</t>
  </si>
  <si>
    <t>PL/DO/09045</t>
  </si>
  <si>
    <t>PL/DO/09456</t>
  </si>
  <si>
    <t>PL/DO/08485</t>
  </si>
  <si>
    <t>PL/MA/06339</t>
  </si>
  <si>
    <t>PL/DO/08958</t>
  </si>
  <si>
    <t>PL/MA/06374</t>
  </si>
  <si>
    <t>PL/DO/09453</t>
  </si>
  <si>
    <t>PL/DO/09444</t>
  </si>
  <si>
    <t>PL/DO/09371</t>
  </si>
  <si>
    <t>PL/MA/06616</t>
  </si>
  <si>
    <t>PL/DO/09351</t>
  </si>
  <si>
    <t>PL/DO/09350</t>
  </si>
  <si>
    <t>PL/MA/06988</t>
  </si>
  <si>
    <t>PL/MA/07549</t>
  </si>
  <si>
    <t>PL/MA/06679</t>
  </si>
  <si>
    <t>PL/MA/06680</t>
  </si>
  <si>
    <t>PL/MA/06821</t>
  </si>
  <si>
    <t>PL/MA/05979</t>
  </si>
  <si>
    <t>PL/MA/05980</t>
  </si>
  <si>
    <t>PL/MA/06064</t>
  </si>
  <si>
    <t>PL/MA/06594</t>
  </si>
  <si>
    <t>PL/MA/05948</t>
  </si>
  <si>
    <t>PL/MA/06911</t>
  </si>
  <si>
    <t>PL/MA/06910</t>
  </si>
  <si>
    <t>PL/MA/06907</t>
  </si>
  <si>
    <t>BHUBANESWAR</t>
  </si>
  <si>
    <t>KHURDA</t>
  </si>
  <si>
    <t>AUL</t>
  </si>
  <si>
    <t>JAGATSINGHPUR</t>
  </si>
  <si>
    <t>JAJPUR ROAD</t>
  </si>
  <si>
    <t>PURI</t>
  </si>
  <si>
    <t>BARI</t>
  </si>
  <si>
    <t>JATNI</t>
  </si>
  <si>
    <t>BARIPADA</t>
  </si>
  <si>
    <t>KENDRAPARA</t>
  </si>
  <si>
    <t>CHANDIKHOL</t>
  </si>
  <si>
    <t>BALUGAON</t>
  </si>
  <si>
    <t>NIMAPARA</t>
  </si>
  <si>
    <t>ANGUL</t>
  </si>
  <si>
    <t>KEONJHAR</t>
  </si>
  <si>
    <t>JALESWAR</t>
  </si>
  <si>
    <t>PATTAMUNDAI</t>
  </si>
  <si>
    <t>BALASORE</t>
  </si>
  <si>
    <t>JHARSUGUDA</t>
  </si>
  <si>
    <t>DHENKANAL</t>
  </si>
  <si>
    <t>NAYAGARH</t>
  </si>
  <si>
    <t>GAMBHARIMUNDA</t>
  </si>
  <si>
    <t>BHADRAK</t>
  </si>
  <si>
    <t>DEOGARH</t>
  </si>
  <si>
    <t>SORO</t>
  </si>
  <si>
    <t>REDHAKHOL</t>
  </si>
  <si>
    <t>KARANJIA</t>
  </si>
  <si>
    <t>jaypatna</t>
  </si>
  <si>
    <t>CTC</t>
  </si>
  <si>
    <t>SL</t>
  </si>
  <si>
    <t>DATE</t>
  </si>
  <si>
    <t>LR NO</t>
  </si>
  <si>
    <t>FROM</t>
  </si>
  <si>
    <t>INV NO</t>
  </si>
  <si>
    <t>CASE</t>
  </si>
  <si>
    <t>RATE</t>
  </si>
  <si>
    <t>AMOUNT</t>
  </si>
  <si>
    <t>NUAPADA TLC</t>
  </si>
  <si>
    <t>(RUPEES THIRTY ONE THOUSAND TWO HUNDRED EIGHTY SIX ONLY)</t>
  </si>
  <si>
    <t>Kindly, verify &amp; confirm within 7 days, else GST will be filed by 20th SEPT. 2024. 
GST to be paid by Consignor under Reverse Charge Mechanism(RCM) as per GST.</t>
  </si>
  <si>
    <t>HML</t>
  </si>
  <si>
    <t>LR CH.</t>
  </si>
  <si>
    <t>DESTINATION</t>
  </si>
  <si>
    <t>INVOICE
PRAGATI LOGISTICS,
SAMANTA SAHI KHUNTIA LANE,8984191006
GST No:21AGHPB9356M1Z9</t>
  </si>
  <si>
    <t xml:space="preserve">
MARUTI ENTERPRISERS
Address:PROFESSORPADA PLOT NO.461, WARDNO.22  CANAL ROAD COLLEGE SQUARE CUTTACK ODISHA,9040983107
GST No:21AAGFM9770P1ZO
</t>
  </si>
  <si>
    <t xml:space="preserve">Bill Date:31/08/2024
Bill NO : 18581
Total Amount:31286.00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</si>
</sst>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wrapText="1"/>
    </xf>
    <xf numFmtId="2" fontId="0" fillId="0" borderId="11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horizontal="right" wrapText="1"/>
    </xf>
    <xf numFmtId="2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6</xdr:col>
      <xdr:colOff>314325</xdr:colOff>
      <xdr:row>0</xdr:row>
      <xdr:rowOff>1076324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95250"/>
          <a:ext cx="4219575" cy="981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</row>
        <row r="5">
          <cell r="C5" t="str">
            <v>ANANDPUR</v>
          </cell>
          <cell r="D5">
            <v>88</v>
          </cell>
        </row>
        <row r="6">
          <cell r="C6" t="str">
            <v>ANGUL</v>
          </cell>
          <cell r="D6">
            <v>83</v>
          </cell>
        </row>
        <row r="7">
          <cell r="C7" t="str">
            <v>ATHGARH</v>
          </cell>
          <cell r="D7">
            <v>83</v>
          </cell>
        </row>
        <row r="8">
          <cell r="C8" t="str">
            <v>AUL</v>
          </cell>
          <cell r="D8">
            <v>98</v>
          </cell>
        </row>
        <row r="9">
          <cell r="C9" t="str">
            <v>BALASORE</v>
          </cell>
          <cell r="D9">
            <v>78</v>
          </cell>
        </row>
        <row r="10">
          <cell r="C10" t="str">
            <v>BALIAPAL</v>
          </cell>
          <cell r="D10">
            <v>95</v>
          </cell>
        </row>
        <row r="11">
          <cell r="C11" t="str">
            <v>BALIKUDA</v>
          </cell>
          <cell r="D11">
            <v>83</v>
          </cell>
        </row>
        <row r="12">
          <cell r="C12" t="str">
            <v>BALUGAON</v>
          </cell>
          <cell r="D12">
            <v>83</v>
          </cell>
        </row>
        <row r="13">
          <cell r="C13" t="str">
            <v>BARIPADA</v>
          </cell>
          <cell r="D13">
            <v>83</v>
          </cell>
        </row>
        <row r="14">
          <cell r="C14" t="str">
            <v>BERHAMPUR</v>
          </cell>
          <cell r="D14">
            <v>78</v>
          </cell>
        </row>
        <row r="15">
          <cell r="C15" t="str">
            <v>BHADRAK</v>
          </cell>
          <cell r="D15">
            <v>83</v>
          </cell>
        </row>
        <row r="16">
          <cell r="C16" t="str">
            <v>BHUBANESWAR</v>
          </cell>
          <cell r="D16">
            <v>68</v>
          </cell>
        </row>
        <row r="17">
          <cell r="C17" t="str">
            <v>CHANDIKHOL</v>
          </cell>
          <cell r="D17">
            <v>78</v>
          </cell>
        </row>
        <row r="18">
          <cell r="C18" t="str">
            <v>CHOUDWAR</v>
          </cell>
          <cell r="D18">
            <v>84</v>
          </cell>
        </row>
        <row r="19">
          <cell r="C19" t="str">
            <v>DASAPALLA</v>
          </cell>
          <cell r="D19">
            <v>100</v>
          </cell>
        </row>
        <row r="20">
          <cell r="C20" t="str">
            <v>DHENKANAL</v>
          </cell>
          <cell r="D20">
            <v>78</v>
          </cell>
        </row>
        <row r="21">
          <cell r="C21" t="str">
            <v>GHASIPURA</v>
          </cell>
          <cell r="D21">
            <v>115</v>
          </cell>
        </row>
        <row r="22">
          <cell r="C22" t="str">
            <v>HARIPUR HAT</v>
          </cell>
          <cell r="D22">
            <v>83</v>
          </cell>
        </row>
        <row r="23">
          <cell r="C23" t="str">
            <v>JAGATPUR</v>
          </cell>
          <cell r="D23">
            <v>84</v>
          </cell>
        </row>
        <row r="24">
          <cell r="C24" t="str">
            <v>JAGATSINGHPUR</v>
          </cell>
          <cell r="D24">
            <v>78</v>
          </cell>
        </row>
        <row r="25">
          <cell r="C25" t="str">
            <v>JAJPUR ROAD</v>
          </cell>
          <cell r="D25">
            <v>83</v>
          </cell>
        </row>
        <row r="26">
          <cell r="C26" t="str">
            <v>JAJPUR TOWN</v>
          </cell>
          <cell r="D26">
            <v>83</v>
          </cell>
        </row>
        <row r="27">
          <cell r="C27" t="str">
            <v>JALESWAR</v>
          </cell>
          <cell r="D27">
            <v>93</v>
          </cell>
        </row>
        <row r="28">
          <cell r="C28" t="str">
            <v>JARKA</v>
          </cell>
          <cell r="D28">
            <v>78</v>
          </cell>
        </row>
        <row r="29">
          <cell r="C29" t="str">
            <v>JASIPUR</v>
          </cell>
          <cell r="D29">
            <v>125</v>
          </cell>
        </row>
        <row r="30">
          <cell r="C30" t="str">
            <v>JATNI</v>
          </cell>
          <cell r="D30">
            <v>78</v>
          </cell>
        </row>
        <row r="31">
          <cell r="C31" t="str">
            <v>JEYPORE</v>
          </cell>
          <cell r="D31">
            <v>125</v>
          </cell>
        </row>
        <row r="32">
          <cell r="C32" t="str">
            <v>JODA</v>
          </cell>
          <cell r="D32">
            <v>115</v>
          </cell>
        </row>
        <row r="33">
          <cell r="C33" t="str">
            <v>KAMPAGARH</v>
          </cell>
          <cell r="D33">
            <v>78</v>
          </cell>
        </row>
        <row r="34">
          <cell r="C34" t="str">
            <v>KANAKPUR</v>
          </cell>
          <cell r="D34">
            <v>88</v>
          </cell>
        </row>
        <row r="35">
          <cell r="C35" t="str">
            <v>KARANJIA</v>
          </cell>
          <cell r="D35">
            <v>115</v>
          </cell>
        </row>
        <row r="36">
          <cell r="C36" t="str">
            <v>KENDRAPARA</v>
          </cell>
          <cell r="D36">
            <v>83</v>
          </cell>
        </row>
        <row r="37">
          <cell r="C37" t="str">
            <v>KEONJHAR</v>
          </cell>
          <cell r="D37">
            <v>100</v>
          </cell>
        </row>
        <row r="38">
          <cell r="C38" t="str">
            <v>KESHPUR</v>
          </cell>
          <cell r="D38">
            <v>78</v>
          </cell>
        </row>
        <row r="39">
          <cell r="C39" t="str">
            <v>KHURDA</v>
          </cell>
          <cell r="D39">
            <v>78</v>
          </cell>
        </row>
        <row r="40">
          <cell r="C40" t="str">
            <v>MARSHAGHAI</v>
          </cell>
          <cell r="D40">
            <v>95</v>
          </cell>
        </row>
        <row r="41">
          <cell r="C41" t="str">
            <v>NARSINGHPUR</v>
          </cell>
          <cell r="D41">
            <v>93</v>
          </cell>
        </row>
        <row r="42">
          <cell r="C42" t="str">
            <v>NAYAGARH</v>
          </cell>
          <cell r="D42">
            <v>89</v>
          </cell>
        </row>
        <row r="43">
          <cell r="C43" t="str">
            <v>NILAGIRI</v>
          </cell>
          <cell r="D43">
            <v>90</v>
          </cell>
        </row>
        <row r="44">
          <cell r="C44" t="str">
            <v>NIMAPARA</v>
          </cell>
          <cell r="D44">
            <v>83</v>
          </cell>
        </row>
        <row r="45">
          <cell r="C45" t="str">
            <v>NIRAKARPUR</v>
          </cell>
          <cell r="D45">
            <v>85</v>
          </cell>
        </row>
        <row r="46">
          <cell r="C46" t="str">
            <v>PARADEEP</v>
          </cell>
          <cell r="D46">
            <v>88</v>
          </cell>
        </row>
        <row r="47">
          <cell r="C47" t="str">
            <v>PUNANGA</v>
          </cell>
          <cell r="D47">
            <v>78</v>
          </cell>
        </row>
        <row r="48">
          <cell r="C48" t="str">
            <v>PURI</v>
          </cell>
          <cell r="D48">
            <v>83</v>
          </cell>
        </row>
        <row r="49">
          <cell r="C49" t="str">
            <v>RAHAMA</v>
          </cell>
          <cell r="D49">
            <v>83</v>
          </cell>
        </row>
        <row r="50">
          <cell r="C50" t="str">
            <v>RAIRANGPUR</v>
          </cell>
          <cell r="D50">
            <v>125</v>
          </cell>
        </row>
        <row r="51">
          <cell r="C51" t="str">
            <v>ROURKELA</v>
          </cell>
          <cell r="D51">
            <v>125</v>
          </cell>
        </row>
        <row r="52">
          <cell r="C52" t="str">
            <v>SALIPUR</v>
          </cell>
          <cell r="D52">
            <v>78</v>
          </cell>
        </row>
        <row r="53">
          <cell r="C53" t="str">
            <v>SATASANKHA</v>
          </cell>
          <cell r="D53">
            <v>83</v>
          </cell>
        </row>
        <row r="54">
          <cell r="C54" t="str">
            <v>SIMULIA</v>
          </cell>
          <cell r="D54">
            <v>83</v>
          </cell>
        </row>
        <row r="55">
          <cell r="C55" t="str">
            <v>SORO</v>
          </cell>
          <cell r="D55">
            <v>93</v>
          </cell>
        </row>
        <row r="56">
          <cell r="C56" t="str">
            <v>SUKINDA</v>
          </cell>
          <cell r="D56">
            <v>85</v>
          </cell>
        </row>
        <row r="57">
          <cell r="C57" t="str">
            <v>TALCHER</v>
          </cell>
          <cell r="D57">
            <v>88</v>
          </cell>
        </row>
        <row r="58">
          <cell r="C58" t="str">
            <v>TARANGA</v>
          </cell>
          <cell r="D58">
            <v>95</v>
          </cell>
        </row>
        <row r="59">
          <cell r="C59" t="str">
            <v>TIGIRIA</v>
          </cell>
          <cell r="D59">
            <v>88</v>
          </cell>
        </row>
        <row r="60">
          <cell r="C60" t="str">
            <v>UDALA</v>
          </cell>
          <cell r="D60">
            <v>115</v>
          </cell>
        </row>
        <row r="61">
          <cell r="C61" t="str">
            <v>SHYAMSUNDARPUR</v>
          </cell>
          <cell r="D61">
            <v>83</v>
          </cell>
        </row>
        <row r="62">
          <cell r="C62" t="str">
            <v>BALIGUDA</v>
          </cell>
          <cell r="D62">
            <v>140</v>
          </cell>
        </row>
        <row r="63">
          <cell r="C63" t="str">
            <v>MALKANGIRI</v>
          </cell>
          <cell r="D63">
            <v>160</v>
          </cell>
        </row>
        <row r="64">
          <cell r="C64" t="str">
            <v>BARI</v>
          </cell>
          <cell r="D64">
            <v>100</v>
          </cell>
        </row>
        <row r="65">
          <cell r="C65" t="str">
            <v>KESINGA</v>
          </cell>
          <cell r="D65">
            <v>125</v>
          </cell>
        </row>
        <row r="66">
          <cell r="C66" t="str">
            <v>BOUDH</v>
          </cell>
          <cell r="D66">
            <v>125</v>
          </cell>
        </row>
        <row r="67">
          <cell r="C67" t="str">
            <v>JHARSUGUDA</v>
          </cell>
          <cell r="D67">
            <v>125</v>
          </cell>
        </row>
        <row r="68">
          <cell r="C68" t="str">
            <v>SAMBALPUR</v>
          </cell>
          <cell r="D68">
            <v>125</v>
          </cell>
        </row>
        <row r="69">
          <cell r="C69" t="str">
            <v>KHARIAR ROAD</v>
          </cell>
          <cell r="D69">
            <v>134</v>
          </cell>
        </row>
        <row r="70">
          <cell r="C70" t="str">
            <v>BEGUNIA</v>
          </cell>
          <cell r="D70">
            <v>89</v>
          </cell>
        </row>
        <row r="71">
          <cell r="C71" t="str">
            <v>DEOGARH</v>
          </cell>
          <cell r="D71">
            <v>184</v>
          </cell>
        </row>
        <row r="72">
          <cell r="C72" t="str">
            <v>SUNDARPADA</v>
          </cell>
          <cell r="D72">
            <v>78</v>
          </cell>
        </row>
        <row r="73">
          <cell r="C73" t="str">
            <v>SUNABEDA</v>
          </cell>
          <cell r="D73">
            <v>144</v>
          </cell>
        </row>
        <row r="74">
          <cell r="C74" t="str">
            <v>REDHAKHOL</v>
          </cell>
          <cell r="D74">
            <v>134</v>
          </cell>
        </row>
        <row r="75">
          <cell r="C75" t="str">
            <v>BOLANGIR</v>
          </cell>
          <cell r="D75">
            <v>129</v>
          </cell>
        </row>
        <row r="76">
          <cell r="C76" t="str">
            <v>CHANDANESWAR</v>
          </cell>
          <cell r="D76">
            <v>109</v>
          </cell>
        </row>
        <row r="77">
          <cell r="C77" t="str">
            <v>PARALAKHEMUNDI</v>
          </cell>
          <cell r="D77">
            <v>139</v>
          </cell>
        </row>
        <row r="78">
          <cell r="C78" t="str">
            <v>KUAKHIA</v>
          </cell>
          <cell r="D78">
            <v>83</v>
          </cell>
        </row>
        <row r="79">
          <cell r="C79" t="str">
            <v>MANGALPUR</v>
          </cell>
          <cell r="D79">
            <v>95</v>
          </cell>
        </row>
        <row r="80">
          <cell r="C80" t="str">
            <v>RAJ SUNAKHALA</v>
          </cell>
          <cell r="D80">
            <v>89</v>
          </cell>
        </row>
        <row r="81">
          <cell r="C81" t="str">
            <v>PICHUKULI</v>
          </cell>
          <cell r="D81">
            <v>89</v>
          </cell>
        </row>
        <row r="82">
          <cell r="C82" t="str">
            <v>TANGI</v>
          </cell>
          <cell r="D82">
            <v>94</v>
          </cell>
        </row>
        <row r="83">
          <cell r="C83" t="str">
            <v>G UDAYAGIRI</v>
          </cell>
          <cell r="D83">
            <v>129</v>
          </cell>
        </row>
        <row r="84">
          <cell r="C84" t="str">
            <v>NABARANGPUR</v>
          </cell>
          <cell r="D84">
            <v>144</v>
          </cell>
        </row>
        <row r="85">
          <cell r="C85" t="str">
            <v>JAYPATNA</v>
          </cell>
          <cell r="D85">
            <v>140</v>
          </cell>
        </row>
        <row r="86">
          <cell r="C86" t="str">
            <v>JHUMPURA</v>
          </cell>
          <cell r="D86">
            <v>125</v>
          </cell>
        </row>
        <row r="87">
          <cell r="C87" t="str">
            <v>PANIKOILI</v>
          </cell>
          <cell r="D87">
            <v>83</v>
          </cell>
        </row>
        <row r="88">
          <cell r="C88" t="str">
            <v>PATTAMUNDAI</v>
          </cell>
          <cell r="D88">
            <v>95</v>
          </cell>
        </row>
        <row r="89">
          <cell r="C89" t="str">
            <v>KANDARPUR</v>
          </cell>
          <cell r="D89">
            <v>78</v>
          </cell>
        </row>
        <row r="90">
          <cell r="C90" t="str">
            <v>GAMBHARIMUNDA</v>
          </cell>
          <cell r="D90">
            <v>120</v>
          </cell>
        </row>
        <row r="91">
          <cell r="C91" t="str">
            <v>NUAPADA (TALCHER)</v>
          </cell>
          <cell r="D91">
            <v>88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9"/>
  <sheetViews>
    <sheetView tabSelected="1" workbookViewId="0">
      <selection activeCell="O8" sqref="O8"/>
    </sheetView>
  </sheetViews>
  <sheetFormatPr defaultRowHeight="15"/>
  <cols>
    <col min="1" max="1" width="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8" style="1" bestFit="1" customWidth="1"/>
    <col min="6" max="6" width="8.42578125" style="1" customWidth="1"/>
    <col min="7" max="7" width="6.42578125" style="1" customWidth="1"/>
    <col min="8" max="8" width="7.140625" style="2" customWidth="1"/>
    <col min="9" max="9" width="6.85546875" style="2" customWidth="1"/>
    <col min="10" max="10" width="7.71093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22" t="s">
        <v>270</v>
      </c>
      <c r="I1" s="22"/>
      <c r="J1" s="22"/>
      <c r="K1" s="23"/>
    </row>
    <row r="2" spans="1:11" ht="76.5" customHeight="1">
      <c r="A2" s="24" t="s">
        <v>271</v>
      </c>
      <c r="B2" s="12"/>
      <c r="C2" s="12"/>
      <c r="D2" s="12"/>
      <c r="E2" s="12"/>
      <c r="F2" s="12"/>
      <c r="G2" s="13"/>
      <c r="H2" s="14" t="s">
        <v>272</v>
      </c>
      <c r="I2" s="14"/>
      <c r="J2" s="14"/>
      <c r="K2" s="25"/>
    </row>
    <row r="3" spans="1:11" s="17" customFormat="1" ht="15" customHeight="1">
      <c r="A3" s="26" t="s">
        <v>256</v>
      </c>
      <c r="B3" s="15" t="s">
        <v>257</v>
      </c>
      <c r="C3" s="15" t="s">
        <v>258</v>
      </c>
      <c r="D3" s="15" t="s">
        <v>259</v>
      </c>
      <c r="E3" s="15" t="s">
        <v>269</v>
      </c>
      <c r="F3" s="15" t="s">
        <v>260</v>
      </c>
      <c r="G3" s="15" t="s">
        <v>261</v>
      </c>
      <c r="H3" s="16" t="s">
        <v>262</v>
      </c>
      <c r="I3" s="16" t="s">
        <v>267</v>
      </c>
      <c r="J3" s="16" t="s">
        <v>268</v>
      </c>
      <c r="K3" s="27" t="s">
        <v>263</v>
      </c>
    </row>
    <row r="4" spans="1:11" ht="15" customHeight="1">
      <c r="A4" s="28">
        <v>1</v>
      </c>
      <c r="B4" s="4" t="s">
        <v>116</v>
      </c>
      <c r="C4" s="4" t="s">
        <v>219</v>
      </c>
      <c r="D4" s="6" t="s">
        <v>255</v>
      </c>
      <c r="E4" s="4" t="s">
        <v>244</v>
      </c>
      <c r="F4" s="4" t="s">
        <v>117</v>
      </c>
      <c r="G4" s="4">
        <v>1</v>
      </c>
      <c r="H4" s="5">
        <f>VLOOKUP(E4,'[1]MARUTI ENT.'!$C$4:$D$91,2,FALSE)</f>
        <v>78</v>
      </c>
      <c r="I4" s="5">
        <f>G4*2</f>
        <v>2</v>
      </c>
      <c r="J4" s="5">
        <v>25</v>
      </c>
      <c r="K4" s="29">
        <f>G4*H4+I4+J4</f>
        <v>105</v>
      </c>
    </row>
    <row r="5" spans="1:11" ht="15" customHeight="1">
      <c r="A5" s="28">
        <v>2</v>
      </c>
      <c r="B5" s="4" t="s">
        <v>116</v>
      </c>
      <c r="C5" s="4" t="s">
        <v>220</v>
      </c>
      <c r="D5" s="6" t="s">
        <v>255</v>
      </c>
      <c r="E5" s="4" t="s">
        <v>244</v>
      </c>
      <c r="F5" s="4" t="s">
        <v>118</v>
      </c>
      <c r="G5" s="4">
        <v>1</v>
      </c>
      <c r="H5" s="5">
        <f>VLOOKUP(E5,'[1]MARUTI ENT.'!$C$4:$D$91,2,FALSE)</f>
        <v>78</v>
      </c>
      <c r="I5" s="5">
        <f t="shared" ref="I5:I68" si="0">G5*2</f>
        <v>2</v>
      </c>
      <c r="J5" s="5">
        <v>25</v>
      </c>
      <c r="K5" s="29">
        <f t="shared" ref="K5:K68" si="1">G5*H5+I5+J5</f>
        <v>105</v>
      </c>
    </row>
    <row r="6" spans="1:11" ht="15" customHeight="1">
      <c r="A6" s="28">
        <v>3</v>
      </c>
      <c r="B6" s="4" t="s">
        <v>116</v>
      </c>
      <c r="C6" s="4" t="s">
        <v>223</v>
      </c>
      <c r="D6" s="6" t="s">
        <v>255</v>
      </c>
      <c r="E6" s="4" t="s">
        <v>242</v>
      </c>
      <c r="F6" s="4" t="s">
        <v>120</v>
      </c>
      <c r="G6" s="4">
        <v>2</v>
      </c>
      <c r="H6" s="5">
        <f>VLOOKUP(E6,'[1]MARUTI ENT.'!$C$4:$D$91,2,FALSE)</f>
        <v>93</v>
      </c>
      <c r="I6" s="5">
        <f t="shared" si="0"/>
        <v>4</v>
      </c>
      <c r="J6" s="5">
        <v>25</v>
      </c>
      <c r="K6" s="29">
        <f t="shared" si="1"/>
        <v>215</v>
      </c>
    </row>
    <row r="7" spans="1:11" ht="15" customHeight="1">
      <c r="A7" s="28">
        <v>4</v>
      </c>
      <c r="B7" s="4" t="s">
        <v>73</v>
      </c>
      <c r="C7" s="4" t="s">
        <v>183</v>
      </c>
      <c r="D7" s="6" t="s">
        <v>255</v>
      </c>
      <c r="E7" s="4" t="s">
        <v>227</v>
      </c>
      <c r="F7" s="4" t="s">
        <v>74</v>
      </c>
      <c r="G7" s="4">
        <v>7</v>
      </c>
      <c r="H7" s="5">
        <f>VLOOKUP(E7,'[1]MARUTI ENT.'!$C$4:$D$91,2,FALSE)</f>
        <v>68</v>
      </c>
      <c r="I7" s="5">
        <f t="shared" si="0"/>
        <v>14</v>
      </c>
      <c r="J7" s="5">
        <v>25</v>
      </c>
      <c r="K7" s="29">
        <f t="shared" si="1"/>
        <v>515</v>
      </c>
    </row>
    <row r="8" spans="1:11" ht="15" customHeight="1">
      <c r="A8" s="28">
        <v>5</v>
      </c>
      <c r="B8" s="4" t="s">
        <v>73</v>
      </c>
      <c r="C8" s="4" t="s">
        <v>184</v>
      </c>
      <c r="D8" s="6" t="s">
        <v>255</v>
      </c>
      <c r="E8" s="4" t="s">
        <v>227</v>
      </c>
      <c r="F8" s="4" t="s">
        <v>75</v>
      </c>
      <c r="G8" s="4">
        <v>1</v>
      </c>
      <c r="H8" s="5">
        <f>VLOOKUP(E8,'[1]MARUTI ENT.'!$C$4:$D$91,2,FALSE)</f>
        <v>68</v>
      </c>
      <c r="I8" s="5">
        <f t="shared" si="0"/>
        <v>2</v>
      </c>
      <c r="J8" s="5">
        <v>25</v>
      </c>
      <c r="K8" s="29">
        <f t="shared" si="1"/>
        <v>95</v>
      </c>
    </row>
    <row r="9" spans="1:11" ht="15" customHeight="1">
      <c r="A9" s="28">
        <v>6</v>
      </c>
      <c r="B9" s="4" t="s">
        <v>73</v>
      </c>
      <c r="C9" s="4" t="s">
        <v>185</v>
      </c>
      <c r="D9" s="6" t="s">
        <v>255</v>
      </c>
      <c r="E9" s="4" t="s">
        <v>227</v>
      </c>
      <c r="F9" s="4" t="s">
        <v>76</v>
      </c>
      <c r="G9" s="4">
        <v>2</v>
      </c>
      <c r="H9" s="5">
        <f>VLOOKUP(E9,'[1]MARUTI ENT.'!$C$4:$D$91,2,FALSE)</f>
        <v>68</v>
      </c>
      <c r="I9" s="5">
        <f t="shared" si="0"/>
        <v>4</v>
      </c>
      <c r="J9" s="5">
        <v>25</v>
      </c>
      <c r="K9" s="29">
        <f t="shared" si="1"/>
        <v>165</v>
      </c>
    </row>
    <row r="10" spans="1:11" ht="15" customHeight="1">
      <c r="A10" s="28">
        <v>7</v>
      </c>
      <c r="B10" s="4" t="s">
        <v>73</v>
      </c>
      <c r="C10" s="4" t="s">
        <v>187</v>
      </c>
      <c r="D10" s="6" t="s">
        <v>255</v>
      </c>
      <c r="E10" s="4" t="s">
        <v>227</v>
      </c>
      <c r="F10" s="4" t="s">
        <v>78</v>
      </c>
      <c r="G10" s="4">
        <v>4</v>
      </c>
      <c r="H10" s="5">
        <f>VLOOKUP(E10,'[1]MARUTI ENT.'!$C$4:$D$91,2,FALSE)</f>
        <v>68</v>
      </c>
      <c r="I10" s="5">
        <f t="shared" si="0"/>
        <v>8</v>
      </c>
      <c r="J10" s="5">
        <v>25</v>
      </c>
      <c r="K10" s="29">
        <f t="shared" si="1"/>
        <v>305</v>
      </c>
    </row>
    <row r="11" spans="1:11" ht="15" customHeight="1">
      <c r="A11" s="28">
        <v>8</v>
      </c>
      <c r="B11" s="4" t="s">
        <v>73</v>
      </c>
      <c r="C11" s="4" t="s">
        <v>204</v>
      </c>
      <c r="D11" s="6" t="s">
        <v>255</v>
      </c>
      <c r="E11" s="4" t="s">
        <v>234</v>
      </c>
      <c r="F11" s="4" t="s">
        <v>98</v>
      </c>
      <c r="G11" s="4">
        <v>2</v>
      </c>
      <c r="H11" s="5">
        <f>VLOOKUP(E11,'[1]MARUTI ENT.'!$C$4:$D$91,2,FALSE)</f>
        <v>78</v>
      </c>
      <c r="I11" s="5">
        <f t="shared" si="0"/>
        <v>4</v>
      </c>
      <c r="J11" s="5">
        <v>25</v>
      </c>
      <c r="K11" s="29">
        <f t="shared" si="1"/>
        <v>185</v>
      </c>
    </row>
    <row r="12" spans="1:11" ht="15" customHeight="1">
      <c r="A12" s="28">
        <v>9</v>
      </c>
      <c r="B12" s="4" t="s">
        <v>73</v>
      </c>
      <c r="C12" s="4" t="s">
        <v>221</v>
      </c>
      <c r="D12" s="6" t="s">
        <v>255</v>
      </c>
      <c r="E12" s="4" t="s">
        <v>240</v>
      </c>
      <c r="F12" s="4" t="s">
        <v>115</v>
      </c>
      <c r="G12" s="4">
        <v>4</v>
      </c>
      <c r="H12" s="5">
        <f>VLOOKUP(E12,'[1]MARUTI ENT.'!$C$4:$D$91,2,FALSE)</f>
        <v>83</v>
      </c>
      <c r="I12" s="5">
        <f t="shared" si="0"/>
        <v>8</v>
      </c>
      <c r="J12" s="5">
        <v>25</v>
      </c>
      <c r="K12" s="29">
        <f t="shared" si="1"/>
        <v>365</v>
      </c>
    </row>
    <row r="13" spans="1:11" ht="15" customHeight="1">
      <c r="A13" s="28">
        <v>10</v>
      </c>
      <c r="B13" s="4" t="s">
        <v>70</v>
      </c>
      <c r="C13" s="4" t="s">
        <v>181</v>
      </c>
      <c r="D13" s="6" t="s">
        <v>255</v>
      </c>
      <c r="E13" s="4" t="s">
        <v>227</v>
      </c>
      <c r="F13" s="4" t="s">
        <v>71</v>
      </c>
      <c r="G13" s="4">
        <v>2</v>
      </c>
      <c r="H13" s="5">
        <f>VLOOKUP(E13,'[1]MARUTI ENT.'!$C$4:$D$91,2,FALSE)</f>
        <v>68</v>
      </c>
      <c r="I13" s="5">
        <f t="shared" si="0"/>
        <v>4</v>
      </c>
      <c r="J13" s="5">
        <v>25</v>
      </c>
      <c r="K13" s="29">
        <f t="shared" si="1"/>
        <v>165</v>
      </c>
    </row>
    <row r="14" spans="1:11" ht="15" customHeight="1">
      <c r="A14" s="28">
        <v>11</v>
      </c>
      <c r="B14" s="4" t="s">
        <v>70</v>
      </c>
      <c r="C14" s="4" t="s">
        <v>182</v>
      </c>
      <c r="D14" s="6" t="s">
        <v>255</v>
      </c>
      <c r="E14" s="4" t="s">
        <v>231</v>
      </c>
      <c r="F14" s="4" t="s">
        <v>72</v>
      </c>
      <c r="G14" s="4">
        <v>2</v>
      </c>
      <c r="H14" s="5">
        <f>VLOOKUP(E14,'[1]MARUTI ENT.'!$C$4:$D$91,2,FALSE)</f>
        <v>83</v>
      </c>
      <c r="I14" s="5">
        <f t="shared" si="0"/>
        <v>4</v>
      </c>
      <c r="J14" s="5">
        <v>25</v>
      </c>
      <c r="K14" s="29">
        <f t="shared" si="1"/>
        <v>195</v>
      </c>
    </row>
    <row r="15" spans="1:11" ht="15" customHeight="1">
      <c r="A15" s="28">
        <v>12</v>
      </c>
      <c r="B15" s="4" t="s">
        <v>64</v>
      </c>
      <c r="C15" s="4" t="s">
        <v>176</v>
      </c>
      <c r="D15" s="6" t="s">
        <v>255</v>
      </c>
      <c r="E15" s="4" t="s">
        <v>234</v>
      </c>
      <c r="F15" s="4" t="s">
        <v>65</v>
      </c>
      <c r="G15" s="4">
        <v>2</v>
      </c>
      <c r="H15" s="5">
        <f>VLOOKUP(E15,'[1]MARUTI ENT.'!$C$4:$D$91,2,FALSE)</f>
        <v>78</v>
      </c>
      <c r="I15" s="5">
        <f t="shared" si="0"/>
        <v>4</v>
      </c>
      <c r="J15" s="5">
        <v>25</v>
      </c>
      <c r="K15" s="29">
        <f t="shared" si="1"/>
        <v>185</v>
      </c>
    </row>
    <row r="16" spans="1:11" ht="15" customHeight="1">
      <c r="A16" s="28">
        <v>13</v>
      </c>
      <c r="B16" s="4" t="s">
        <v>64</v>
      </c>
      <c r="C16" s="4" t="s">
        <v>179</v>
      </c>
      <c r="D16" s="6" t="s">
        <v>255</v>
      </c>
      <c r="E16" s="4" t="s">
        <v>227</v>
      </c>
      <c r="F16" s="4" t="s">
        <v>68</v>
      </c>
      <c r="G16" s="4">
        <v>9</v>
      </c>
      <c r="H16" s="5">
        <f>VLOOKUP(E16,'[1]MARUTI ENT.'!$C$4:$D$91,2,FALSE)</f>
        <v>68</v>
      </c>
      <c r="I16" s="5">
        <f t="shared" si="0"/>
        <v>18</v>
      </c>
      <c r="J16" s="5">
        <v>25</v>
      </c>
      <c r="K16" s="29">
        <f t="shared" si="1"/>
        <v>655</v>
      </c>
    </row>
    <row r="17" spans="1:11" ht="15" customHeight="1">
      <c r="A17" s="28">
        <v>14</v>
      </c>
      <c r="B17" s="4" t="s">
        <v>64</v>
      </c>
      <c r="C17" s="4" t="s">
        <v>180</v>
      </c>
      <c r="D17" s="6" t="s">
        <v>255</v>
      </c>
      <c r="E17" s="4" t="s">
        <v>246</v>
      </c>
      <c r="F17" s="4" t="s">
        <v>69</v>
      </c>
      <c r="G17" s="4">
        <v>1</v>
      </c>
      <c r="H17" s="5">
        <f>VLOOKUP(E17,'[1]MARUTI ENT.'!$C$4:$D$91,2,FALSE)</f>
        <v>78</v>
      </c>
      <c r="I17" s="5">
        <f t="shared" si="0"/>
        <v>2</v>
      </c>
      <c r="J17" s="5">
        <v>25</v>
      </c>
      <c r="K17" s="29">
        <f t="shared" si="1"/>
        <v>105</v>
      </c>
    </row>
    <row r="18" spans="1:11" ht="15" customHeight="1">
      <c r="A18" s="28">
        <v>15</v>
      </c>
      <c r="B18" s="4" t="s">
        <v>41</v>
      </c>
      <c r="C18" s="4" t="s">
        <v>157</v>
      </c>
      <c r="D18" s="6" t="s">
        <v>255</v>
      </c>
      <c r="E18" s="4" t="s">
        <v>229</v>
      </c>
      <c r="F18" s="4" t="s">
        <v>42</v>
      </c>
      <c r="G18" s="4">
        <v>3</v>
      </c>
      <c r="H18" s="5">
        <f>VLOOKUP(E18,'[1]MARUTI ENT.'!$C$4:$D$91,2,FALSE)</f>
        <v>98</v>
      </c>
      <c r="I18" s="5">
        <f t="shared" si="0"/>
        <v>6</v>
      </c>
      <c r="J18" s="5">
        <v>25</v>
      </c>
      <c r="K18" s="29">
        <f t="shared" si="1"/>
        <v>325</v>
      </c>
    </row>
    <row r="19" spans="1:11" ht="15" customHeight="1">
      <c r="A19" s="28">
        <v>16</v>
      </c>
      <c r="B19" s="4" t="s">
        <v>41</v>
      </c>
      <c r="C19" s="4" t="s">
        <v>177</v>
      </c>
      <c r="D19" s="6" t="s">
        <v>255</v>
      </c>
      <c r="E19" s="4" t="s">
        <v>244</v>
      </c>
      <c r="F19" s="4" t="s">
        <v>66</v>
      </c>
      <c r="G19" s="4">
        <v>2</v>
      </c>
      <c r="H19" s="5">
        <f>VLOOKUP(E19,'[1]MARUTI ENT.'!$C$4:$D$91,2,FALSE)</f>
        <v>78</v>
      </c>
      <c r="I19" s="5">
        <f t="shared" si="0"/>
        <v>4</v>
      </c>
      <c r="J19" s="5">
        <v>25</v>
      </c>
      <c r="K19" s="29">
        <f t="shared" si="1"/>
        <v>185</v>
      </c>
    </row>
    <row r="20" spans="1:11" ht="15" customHeight="1">
      <c r="A20" s="28">
        <v>17</v>
      </c>
      <c r="B20" s="4" t="s">
        <v>41</v>
      </c>
      <c r="C20" s="4" t="s">
        <v>178</v>
      </c>
      <c r="D20" s="6" t="s">
        <v>255</v>
      </c>
      <c r="E20" s="4" t="s">
        <v>245</v>
      </c>
      <c r="F20" s="4" t="s">
        <v>67</v>
      </c>
      <c r="G20" s="4">
        <v>3</v>
      </c>
      <c r="H20" s="5">
        <f>VLOOKUP(E20,'[1]MARUTI ENT.'!$C$4:$D$91,2,FALSE)</f>
        <v>125</v>
      </c>
      <c r="I20" s="5">
        <f t="shared" si="0"/>
        <v>6</v>
      </c>
      <c r="J20" s="5">
        <v>25</v>
      </c>
      <c r="K20" s="29">
        <f t="shared" si="1"/>
        <v>406</v>
      </c>
    </row>
    <row r="21" spans="1:11" ht="15" customHeight="1">
      <c r="A21" s="28">
        <v>18</v>
      </c>
      <c r="B21" s="4" t="s">
        <v>41</v>
      </c>
      <c r="C21" s="4" t="s">
        <v>186</v>
      </c>
      <c r="D21" s="6" t="s">
        <v>255</v>
      </c>
      <c r="E21" s="4" t="s">
        <v>244</v>
      </c>
      <c r="F21" s="4" t="s">
        <v>77</v>
      </c>
      <c r="G21" s="4">
        <v>4</v>
      </c>
      <c r="H21" s="5">
        <f>VLOOKUP(E21,'[1]MARUTI ENT.'!$C$4:$D$91,2,FALSE)</f>
        <v>78</v>
      </c>
      <c r="I21" s="5">
        <f t="shared" si="0"/>
        <v>8</v>
      </c>
      <c r="J21" s="5">
        <v>25</v>
      </c>
      <c r="K21" s="29">
        <f t="shared" si="1"/>
        <v>345</v>
      </c>
    </row>
    <row r="22" spans="1:11" ht="15" customHeight="1">
      <c r="A22" s="28">
        <v>19</v>
      </c>
      <c r="B22" s="4" t="s">
        <v>41</v>
      </c>
      <c r="C22" s="4" t="s">
        <v>205</v>
      </c>
      <c r="D22" s="6" t="s">
        <v>255</v>
      </c>
      <c r="E22" s="4" t="s">
        <v>249</v>
      </c>
      <c r="F22" s="4" t="s">
        <v>99</v>
      </c>
      <c r="G22" s="4">
        <v>6</v>
      </c>
      <c r="H22" s="5">
        <f>VLOOKUP(E22,'[1]MARUTI ENT.'!$C$4:$D$91,2,FALSE)</f>
        <v>83</v>
      </c>
      <c r="I22" s="5">
        <f t="shared" si="0"/>
        <v>12</v>
      </c>
      <c r="J22" s="5">
        <v>25</v>
      </c>
      <c r="K22" s="29">
        <f t="shared" si="1"/>
        <v>535</v>
      </c>
    </row>
    <row r="23" spans="1:11" ht="15" customHeight="1">
      <c r="A23" s="28">
        <v>20</v>
      </c>
      <c r="B23" s="4" t="s">
        <v>41</v>
      </c>
      <c r="C23" s="4" t="s">
        <v>206</v>
      </c>
      <c r="D23" s="6" t="s">
        <v>255</v>
      </c>
      <c r="E23" s="4" t="s">
        <v>227</v>
      </c>
      <c r="F23" s="4" t="s">
        <v>100</v>
      </c>
      <c r="G23" s="4">
        <v>6</v>
      </c>
      <c r="H23" s="5">
        <f>VLOOKUP(E23,'[1]MARUTI ENT.'!$C$4:$D$91,2,FALSE)</f>
        <v>68</v>
      </c>
      <c r="I23" s="5">
        <f t="shared" si="0"/>
        <v>12</v>
      </c>
      <c r="J23" s="5">
        <v>25</v>
      </c>
      <c r="K23" s="29">
        <f t="shared" si="1"/>
        <v>445</v>
      </c>
    </row>
    <row r="24" spans="1:11" ht="15" customHeight="1">
      <c r="A24" s="28">
        <v>21</v>
      </c>
      <c r="B24" s="4" t="s">
        <v>93</v>
      </c>
      <c r="C24" s="4" t="s">
        <v>200</v>
      </c>
      <c r="D24" s="6" t="s">
        <v>255</v>
      </c>
      <c r="E24" s="4" t="s">
        <v>236</v>
      </c>
      <c r="F24" s="4" t="s">
        <v>94</v>
      </c>
      <c r="G24" s="4">
        <v>1</v>
      </c>
      <c r="H24" s="5">
        <f>VLOOKUP(E24,'[1]MARUTI ENT.'!$C$4:$D$91,2,FALSE)</f>
        <v>83</v>
      </c>
      <c r="I24" s="5">
        <f t="shared" si="0"/>
        <v>2</v>
      </c>
      <c r="J24" s="5">
        <v>25</v>
      </c>
      <c r="K24" s="29">
        <f t="shared" si="1"/>
        <v>110</v>
      </c>
    </row>
    <row r="25" spans="1:11" ht="15" customHeight="1">
      <c r="A25" s="28">
        <v>22</v>
      </c>
      <c r="B25" s="4" t="s">
        <v>93</v>
      </c>
      <c r="C25" s="4" t="s">
        <v>201</v>
      </c>
      <c r="D25" s="6" t="s">
        <v>255</v>
      </c>
      <c r="E25" s="4" t="s">
        <v>234</v>
      </c>
      <c r="F25" s="4" t="s">
        <v>95</v>
      </c>
      <c r="G25" s="4">
        <v>3</v>
      </c>
      <c r="H25" s="5">
        <f>VLOOKUP(E25,'[1]MARUTI ENT.'!$C$4:$D$91,2,FALSE)</f>
        <v>78</v>
      </c>
      <c r="I25" s="5">
        <f t="shared" si="0"/>
        <v>6</v>
      </c>
      <c r="J25" s="5">
        <v>25</v>
      </c>
      <c r="K25" s="29">
        <f t="shared" si="1"/>
        <v>265</v>
      </c>
    </row>
    <row r="26" spans="1:11" ht="15" customHeight="1">
      <c r="A26" s="28">
        <v>23</v>
      </c>
      <c r="B26" s="4" t="s">
        <v>93</v>
      </c>
      <c r="C26" s="4" t="s">
        <v>202</v>
      </c>
      <c r="D26" s="6" t="s">
        <v>255</v>
      </c>
      <c r="E26" s="4" t="s">
        <v>227</v>
      </c>
      <c r="F26" s="4" t="s">
        <v>96</v>
      </c>
      <c r="G26" s="4">
        <v>1</v>
      </c>
      <c r="H26" s="5">
        <f>VLOOKUP(E26,'[1]MARUTI ENT.'!$C$4:$D$91,2,FALSE)</f>
        <v>68</v>
      </c>
      <c r="I26" s="5">
        <f t="shared" si="0"/>
        <v>2</v>
      </c>
      <c r="J26" s="5">
        <v>25</v>
      </c>
      <c r="K26" s="29">
        <f t="shared" si="1"/>
        <v>95</v>
      </c>
    </row>
    <row r="27" spans="1:11" ht="15" customHeight="1">
      <c r="A27" s="28">
        <v>24</v>
      </c>
      <c r="B27" s="4" t="s">
        <v>93</v>
      </c>
      <c r="C27" s="4" t="s">
        <v>207</v>
      </c>
      <c r="D27" s="6" t="s">
        <v>255</v>
      </c>
      <c r="E27" s="4" t="s">
        <v>250</v>
      </c>
      <c r="F27" s="4" t="s">
        <v>101</v>
      </c>
      <c r="G27" s="4">
        <v>2</v>
      </c>
      <c r="H27" s="5">
        <f>VLOOKUP(E27,'[1]MARUTI ENT.'!$C$4:$D$91,2,FALSE)</f>
        <v>184</v>
      </c>
      <c r="I27" s="5">
        <f t="shared" si="0"/>
        <v>4</v>
      </c>
      <c r="J27" s="5">
        <v>25</v>
      </c>
      <c r="K27" s="29">
        <f t="shared" si="1"/>
        <v>397</v>
      </c>
    </row>
    <row r="28" spans="1:11" ht="15" customHeight="1">
      <c r="A28" s="28">
        <v>25</v>
      </c>
      <c r="B28" s="4" t="s">
        <v>86</v>
      </c>
      <c r="C28" s="4" t="s">
        <v>194</v>
      </c>
      <c r="D28" s="6" t="s">
        <v>255</v>
      </c>
      <c r="E28" s="4" t="s">
        <v>227</v>
      </c>
      <c r="F28" s="4" t="s">
        <v>87</v>
      </c>
      <c r="G28" s="4">
        <v>8</v>
      </c>
      <c r="H28" s="5">
        <f>VLOOKUP(E28,'[1]MARUTI ENT.'!$C$4:$D$91,2,FALSE)</f>
        <v>68</v>
      </c>
      <c r="I28" s="5">
        <f t="shared" si="0"/>
        <v>16</v>
      </c>
      <c r="J28" s="5">
        <v>25</v>
      </c>
      <c r="K28" s="29">
        <f t="shared" si="1"/>
        <v>585</v>
      </c>
    </row>
    <row r="29" spans="1:11" ht="15" customHeight="1">
      <c r="A29" s="28">
        <v>26</v>
      </c>
      <c r="B29" s="4" t="s">
        <v>86</v>
      </c>
      <c r="C29" s="4" t="s">
        <v>198</v>
      </c>
      <c r="D29" s="6" t="s">
        <v>255</v>
      </c>
      <c r="E29" s="4" t="s">
        <v>227</v>
      </c>
      <c r="F29" s="4" t="s">
        <v>91</v>
      </c>
      <c r="G29" s="4">
        <v>6</v>
      </c>
      <c r="H29" s="5">
        <f>VLOOKUP(E29,'[1]MARUTI ENT.'!$C$4:$D$91,2,FALSE)</f>
        <v>68</v>
      </c>
      <c r="I29" s="5">
        <f t="shared" si="0"/>
        <v>12</v>
      </c>
      <c r="J29" s="5">
        <v>25</v>
      </c>
      <c r="K29" s="29">
        <f t="shared" si="1"/>
        <v>445</v>
      </c>
    </row>
    <row r="30" spans="1:11" ht="15" customHeight="1">
      <c r="A30" s="28">
        <v>27</v>
      </c>
      <c r="B30" s="4" t="s">
        <v>86</v>
      </c>
      <c r="C30" s="4" t="s">
        <v>199</v>
      </c>
      <c r="D30" s="6" t="s">
        <v>255</v>
      </c>
      <c r="E30" s="4" t="s">
        <v>248</v>
      </c>
      <c r="F30" s="4" t="s">
        <v>92</v>
      </c>
      <c r="G30" s="4">
        <v>5</v>
      </c>
      <c r="H30" s="5">
        <f>VLOOKUP(E30,'[1]MARUTI ENT.'!$C$4:$D$91,2,FALSE)</f>
        <v>120</v>
      </c>
      <c r="I30" s="5">
        <f t="shared" si="0"/>
        <v>10</v>
      </c>
      <c r="J30" s="5">
        <v>25</v>
      </c>
      <c r="K30" s="29">
        <f t="shared" si="1"/>
        <v>635</v>
      </c>
    </row>
    <row r="31" spans="1:11" ht="15" customHeight="1">
      <c r="A31" s="28">
        <v>28</v>
      </c>
      <c r="B31" s="4" t="s">
        <v>79</v>
      </c>
      <c r="C31" s="4" t="s">
        <v>188</v>
      </c>
      <c r="D31" s="6" t="s">
        <v>255</v>
      </c>
      <c r="E31" s="4" t="s">
        <v>230</v>
      </c>
      <c r="F31" s="4" t="s">
        <v>80</v>
      </c>
      <c r="G31" s="4">
        <v>1</v>
      </c>
      <c r="H31" s="5">
        <f>VLOOKUP(E31,'[1]MARUTI ENT.'!$C$4:$D$91,2,FALSE)</f>
        <v>78</v>
      </c>
      <c r="I31" s="5">
        <f t="shared" si="0"/>
        <v>2</v>
      </c>
      <c r="J31" s="5">
        <v>25</v>
      </c>
      <c r="K31" s="29">
        <f t="shared" si="1"/>
        <v>105</v>
      </c>
    </row>
    <row r="32" spans="1:11" ht="15" customHeight="1">
      <c r="A32" s="28">
        <v>29</v>
      </c>
      <c r="B32" s="4" t="s">
        <v>79</v>
      </c>
      <c r="C32" s="4" t="s">
        <v>189</v>
      </c>
      <c r="D32" s="6" t="s">
        <v>255</v>
      </c>
      <c r="E32" s="4" t="s">
        <v>230</v>
      </c>
      <c r="F32" s="4" t="s">
        <v>81</v>
      </c>
      <c r="G32" s="4">
        <v>1</v>
      </c>
      <c r="H32" s="5">
        <f>VLOOKUP(E32,'[1]MARUTI ENT.'!$C$4:$D$91,2,FALSE)</f>
        <v>78</v>
      </c>
      <c r="I32" s="5">
        <f t="shared" si="0"/>
        <v>2</v>
      </c>
      <c r="J32" s="5">
        <v>25</v>
      </c>
      <c r="K32" s="29">
        <f t="shared" si="1"/>
        <v>105</v>
      </c>
    </row>
    <row r="33" spans="1:11" ht="15" customHeight="1">
      <c r="A33" s="28">
        <v>30</v>
      </c>
      <c r="B33" s="4" t="s">
        <v>79</v>
      </c>
      <c r="C33" s="4" t="s">
        <v>190</v>
      </c>
      <c r="D33" s="6" t="s">
        <v>255</v>
      </c>
      <c r="E33" s="4" t="s">
        <v>227</v>
      </c>
      <c r="F33" s="4" t="s">
        <v>82</v>
      </c>
      <c r="G33" s="4">
        <v>4</v>
      </c>
      <c r="H33" s="5">
        <f>VLOOKUP(E33,'[1]MARUTI ENT.'!$C$4:$D$91,2,FALSE)</f>
        <v>68</v>
      </c>
      <c r="I33" s="5">
        <f t="shared" si="0"/>
        <v>8</v>
      </c>
      <c r="J33" s="5">
        <v>25</v>
      </c>
      <c r="K33" s="29">
        <f t="shared" si="1"/>
        <v>305</v>
      </c>
    </row>
    <row r="34" spans="1:11" ht="15" customHeight="1">
      <c r="A34" s="28">
        <v>31</v>
      </c>
      <c r="B34" s="4" t="s">
        <v>79</v>
      </c>
      <c r="C34" s="4" t="s">
        <v>191</v>
      </c>
      <c r="D34" s="6" t="s">
        <v>255</v>
      </c>
      <c r="E34" s="4" t="s">
        <v>244</v>
      </c>
      <c r="F34" s="4" t="s">
        <v>83</v>
      </c>
      <c r="G34" s="4">
        <v>2</v>
      </c>
      <c r="H34" s="5">
        <f>VLOOKUP(E34,'[1]MARUTI ENT.'!$C$4:$D$91,2,FALSE)</f>
        <v>78</v>
      </c>
      <c r="I34" s="5">
        <f t="shared" si="0"/>
        <v>4</v>
      </c>
      <c r="J34" s="5">
        <v>25</v>
      </c>
      <c r="K34" s="29">
        <f t="shared" si="1"/>
        <v>185</v>
      </c>
    </row>
    <row r="35" spans="1:11" ht="15" customHeight="1">
      <c r="A35" s="28">
        <v>32</v>
      </c>
      <c r="B35" s="4" t="s">
        <v>79</v>
      </c>
      <c r="C35" s="4" t="s">
        <v>192</v>
      </c>
      <c r="D35" s="6" t="s">
        <v>255</v>
      </c>
      <c r="E35" s="4" t="s">
        <v>235</v>
      </c>
      <c r="F35" s="4" t="s">
        <v>84</v>
      </c>
      <c r="G35" s="4">
        <v>1</v>
      </c>
      <c r="H35" s="5">
        <f>VLOOKUP(E35,'[1]MARUTI ENT.'!$C$4:$D$91,2,FALSE)</f>
        <v>83</v>
      </c>
      <c r="I35" s="5">
        <f t="shared" si="0"/>
        <v>2</v>
      </c>
      <c r="J35" s="5">
        <v>25</v>
      </c>
      <c r="K35" s="29">
        <f t="shared" si="1"/>
        <v>110</v>
      </c>
    </row>
    <row r="36" spans="1:11" ht="15" customHeight="1">
      <c r="A36" s="28">
        <v>33</v>
      </c>
      <c r="B36" s="4" t="s">
        <v>79</v>
      </c>
      <c r="C36" s="4" t="s">
        <v>193</v>
      </c>
      <c r="D36" s="6" t="s">
        <v>255</v>
      </c>
      <c r="E36" s="4" t="s">
        <v>240</v>
      </c>
      <c r="F36" s="4" t="s">
        <v>85</v>
      </c>
      <c r="G36" s="4">
        <v>2</v>
      </c>
      <c r="H36" s="5">
        <f>VLOOKUP(E36,'[1]MARUTI ENT.'!$C$4:$D$91,2,FALSE)</f>
        <v>83</v>
      </c>
      <c r="I36" s="5">
        <f t="shared" si="0"/>
        <v>4</v>
      </c>
      <c r="J36" s="5">
        <v>25</v>
      </c>
      <c r="K36" s="29">
        <f t="shared" si="1"/>
        <v>195</v>
      </c>
    </row>
    <row r="37" spans="1:11" ht="15" customHeight="1">
      <c r="A37" s="28">
        <v>34</v>
      </c>
      <c r="B37" s="4" t="s">
        <v>79</v>
      </c>
      <c r="C37" s="4" t="s">
        <v>195</v>
      </c>
      <c r="D37" s="6" t="s">
        <v>255</v>
      </c>
      <c r="E37" s="4" t="s">
        <v>227</v>
      </c>
      <c r="F37" s="4" t="s">
        <v>88</v>
      </c>
      <c r="G37" s="4">
        <v>11</v>
      </c>
      <c r="H37" s="5">
        <f>VLOOKUP(E37,'[1]MARUTI ENT.'!$C$4:$D$91,2,FALSE)</f>
        <v>68</v>
      </c>
      <c r="I37" s="5">
        <f t="shared" si="0"/>
        <v>22</v>
      </c>
      <c r="J37" s="5">
        <v>25</v>
      </c>
      <c r="K37" s="29">
        <f t="shared" si="1"/>
        <v>795</v>
      </c>
    </row>
    <row r="38" spans="1:11" ht="15" customHeight="1">
      <c r="A38" s="28">
        <v>35</v>
      </c>
      <c r="B38" s="4" t="s">
        <v>79</v>
      </c>
      <c r="C38" s="4" t="s">
        <v>196</v>
      </c>
      <c r="D38" s="6" t="s">
        <v>255</v>
      </c>
      <c r="E38" s="4" t="s">
        <v>247</v>
      </c>
      <c r="F38" s="4" t="s">
        <v>89</v>
      </c>
      <c r="G38" s="4">
        <v>1</v>
      </c>
      <c r="H38" s="5">
        <f>VLOOKUP(E38,'[1]MARUTI ENT.'!$C$4:$D$91,2,FALSE)</f>
        <v>89</v>
      </c>
      <c r="I38" s="5">
        <f t="shared" si="0"/>
        <v>2</v>
      </c>
      <c r="J38" s="5">
        <v>25</v>
      </c>
      <c r="K38" s="29">
        <f t="shared" si="1"/>
        <v>116</v>
      </c>
    </row>
    <row r="39" spans="1:11" ht="15" customHeight="1">
      <c r="A39" s="28">
        <v>36</v>
      </c>
      <c r="B39" s="4" t="s">
        <v>79</v>
      </c>
      <c r="C39" s="4" t="s">
        <v>197</v>
      </c>
      <c r="D39" s="6" t="s">
        <v>255</v>
      </c>
      <c r="E39" s="4" t="s">
        <v>233</v>
      </c>
      <c r="F39" s="4" t="s">
        <v>90</v>
      </c>
      <c r="G39" s="4">
        <v>2</v>
      </c>
      <c r="H39" s="5">
        <f>VLOOKUP(E39,'[1]MARUTI ENT.'!$C$4:$D$91,2,FALSE)</f>
        <v>100</v>
      </c>
      <c r="I39" s="5">
        <f t="shared" si="0"/>
        <v>4</v>
      </c>
      <c r="J39" s="5">
        <v>25</v>
      </c>
      <c r="K39" s="29">
        <f t="shared" si="1"/>
        <v>229</v>
      </c>
    </row>
    <row r="40" spans="1:11" ht="15" customHeight="1">
      <c r="A40" s="28">
        <v>37</v>
      </c>
      <c r="B40" s="4" t="s">
        <v>79</v>
      </c>
      <c r="C40" s="4" t="s">
        <v>222</v>
      </c>
      <c r="D40" s="6" t="s">
        <v>255</v>
      </c>
      <c r="E40" s="4" t="s">
        <v>242</v>
      </c>
      <c r="F40" s="4" t="s">
        <v>119</v>
      </c>
      <c r="G40" s="4">
        <v>1</v>
      </c>
      <c r="H40" s="5">
        <f>VLOOKUP(E40,'[1]MARUTI ENT.'!$C$4:$D$91,2,FALSE)</f>
        <v>93</v>
      </c>
      <c r="I40" s="5">
        <f t="shared" si="0"/>
        <v>2</v>
      </c>
      <c r="J40" s="5">
        <v>25</v>
      </c>
      <c r="K40" s="29">
        <f t="shared" si="1"/>
        <v>120</v>
      </c>
    </row>
    <row r="41" spans="1:11" ht="15" customHeight="1">
      <c r="A41" s="28">
        <v>38</v>
      </c>
      <c r="B41" s="4" t="s">
        <v>104</v>
      </c>
      <c r="C41" s="4" t="s">
        <v>210</v>
      </c>
      <c r="D41" s="6" t="s">
        <v>255</v>
      </c>
      <c r="E41" s="4" t="s">
        <v>232</v>
      </c>
      <c r="F41" s="4" t="s">
        <v>105</v>
      </c>
      <c r="G41" s="4">
        <v>4</v>
      </c>
      <c r="H41" s="5">
        <f>VLOOKUP(E41,'[1]MARUTI ENT.'!$C$4:$D$91,2,FALSE)</f>
        <v>83</v>
      </c>
      <c r="I41" s="5">
        <f t="shared" si="0"/>
        <v>8</v>
      </c>
      <c r="J41" s="5">
        <v>25</v>
      </c>
      <c r="K41" s="29">
        <f t="shared" si="1"/>
        <v>365</v>
      </c>
    </row>
    <row r="42" spans="1:11" ht="15" customHeight="1">
      <c r="A42" s="28">
        <v>39</v>
      </c>
      <c r="B42" s="4" t="s">
        <v>104</v>
      </c>
      <c r="C42" s="4" t="s">
        <v>211</v>
      </c>
      <c r="D42" s="6" t="s">
        <v>255</v>
      </c>
      <c r="E42" s="4" t="s">
        <v>241</v>
      </c>
      <c r="F42" s="4" t="s">
        <v>106</v>
      </c>
      <c r="G42" s="4">
        <v>6</v>
      </c>
      <c r="H42" s="5">
        <f>VLOOKUP(E42,'[1]MARUTI ENT.'!$C$4:$D$91,2,FALSE)</f>
        <v>100</v>
      </c>
      <c r="I42" s="5">
        <f t="shared" si="0"/>
        <v>12</v>
      </c>
      <c r="J42" s="5">
        <v>25</v>
      </c>
      <c r="K42" s="29">
        <f t="shared" si="1"/>
        <v>637</v>
      </c>
    </row>
    <row r="43" spans="1:11" ht="15" customHeight="1">
      <c r="A43" s="28">
        <v>40</v>
      </c>
      <c r="B43" s="4" t="s">
        <v>104</v>
      </c>
      <c r="C43" s="4" t="s">
        <v>212</v>
      </c>
      <c r="D43" s="6" t="s">
        <v>255</v>
      </c>
      <c r="E43" s="4" t="s">
        <v>227</v>
      </c>
      <c r="F43" s="4" t="s">
        <v>107</v>
      </c>
      <c r="G43" s="4">
        <v>4</v>
      </c>
      <c r="H43" s="5">
        <f>VLOOKUP(E43,'[1]MARUTI ENT.'!$C$4:$D$91,2,FALSE)</f>
        <v>68</v>
      </c>
      <c r="I43" s="5">
        <f t="shared" si="0"/>
        <v>8</v>
      </c>
      <c r="J43" s="5">
        <v>25</v>
      </c>
      <c r="K43" s="29">
        <f t="shared" si="1"/>
        <v>305</v>
      </c>
    </row>
    <row r="44" spans="1:11" ht="15" customHeight="1">
      <c r="A44" s="28">
        <v>41</v>
      </c>
      <c r="B44" s="4" t="s">
        <v>104</v>
      </c>
      <c r="C44" s="4" t="s">
        <v>213</v>
      </c>
      <c r="D44" s="6" t="s">
        <v>255</v>
      </c>
      <c r="E44" s="4" t="s">
        <v>233</v>
      </c>
      <c r="F44" s="4" t="s">
        <v>108</v>
      </c>
      <c r="G44" s="4">
        <v>4</v>
      </c>
      <c r="H44" s="5">
        <f>VLOOKUP(E44,'[1]MARUTI ENT.'!$C$4:$D$91,2,FALSE)</f>
        <v>100</v>
      </c>
      <c r="I44" s="5">
        <f t="shared" si="0"/>
        <v>8</v>
      </c>
      <c r="J44" s="5">
        <v>25</v>
      </c>
      <c r="K44" s="29">
        <f t="shared" si="1"/>
        <v>433</v>
      </c>
    </row>
    <row r="45" spans="1:11" ht="15" customHeight="1">
      <c r="A45" s="28">
        <v>42</v>
      </c>
      <c r="B45" s="4" t="s">
        <v>60</v>
      </c>
      <c r="C45" s="4" t="s">
        <v>173</v>
      </c>
      <c r="D45" s="6" t="s">
        <v>255</v>
      </c>
      <c r="E45" s="4" t="s">
        <v>227</v>
      </c>
      <c r="F45" s="4" t="s">
        <v>61</v>
      </c>
      <c r="G45" s="4">
        <v>11</v>
      </c>
      <c r="H45" s="5">
        <f>VLOOKUP(E45,'[1]MARUTI ENT.'!$C$4:$D$91,2,FALSE)</f>
        <v>68</v>
      </c>
      <c r="I45" s="5">
        <f t="shared" si="0"/>
        <v>22</v>
      </c>
      <c r="J45" s="5">
        <v>25</v>
      </c>
      <c r="K45" s="29">
        <f t="shared" si="1"/>
        <v>795</v>
      </c>
    </row>
    <row r="46" spans="1:11" ht="15" customHeight="1">
      <c r="A46" s="28">
        <v>43</v>
      </c>
      <c r="B46" s="4" t="s">
        <v>60</v>
      </c>
      <c r="C46" s="4" t="s">
        <v>174</v>
      </c>
      <c r="D46" s="6" t="s">
        <v>255</v>
      </c>
      <c r="E46" s="4" t="s">
        <v>231</v>
      </c>
      <c r="F46" s="4" t="s">
        <v>62</v>
      </c>
      <c r="G46" s="4">
        <v>3</v>
      </c>
      <c r="H46" s="5">
        <f>VLOOKUP(E46,'[1]MARUTI ENT.'!$C$4:$D$91,2,FALSE)</f>
        <v>83</v>
      </c>
      <c r="I46" s="5">
        <f t="shared" si="0"/>
        <v>6</v>
      </c>
      <c r="J46" s="5">
        <v>25</v>
      </c>
      <c r="K46" s="29">
        <f t="shared" si="1"/>
        <v>280</v>
      </c>
    </row>
    <row r="47" spans="1:11" ht="15" customHeight="1">
      <c r="A47" s="28">
        <v>44</v>
      </c>
      <c r="B47" s="4" t="s">
        <v>60</v>
      </c>
      <c r="C47" s="4" t="s">
        <v>203</v>
      </c>
      <c r="D47" s="6" t="s">
        <v>255</v>
      </c>
      <c r="E47" s="4" t="s">
        <v>227</v>
      </c>
      <c r="F47" s="4" t="s">
        <v>97</v>
      </c>
      <c r="G47" s="4">
        <v>13</v>
      </c>
      <c r="H47" s="5">
        <f>VLOOKUP(E47,'[1]MARUTI ENT.'!$C$4:$D$91,2,FALSE)</f>
        <v>68</v>
      </c>
      <c r="I47" s="5">
        <f t="shared" si="0"/>
        <v>26</v>
      </c>
      <c r="J47" s="5">
        <v>25</v>
      </c>
      <c r="K47" s="29">
        <f t="shared" si="1"/>
        <v>935</v>
      </c>
    </row>
    <row r="48" spans="1:11" ht="15" customHeight="1">
      <c r="A48" s="28">
        <v>45</v>
      </c>
      <c r="B48" s="4" t="s">
        <v>60</v>
      </c>
      <c r="C48" s="4" t="s">
        <v>208</v>
      </c>
      <c r="D48" s="6" t="s">
        <v>255</v>
      </c>
      <c r="E48" s="4" t="s">
        <v>236</v>
      </c>
      <c r="F48" s="4" t="s">
        <v>102</v>
      </c>
      <c r="G48" s="4">
        <v>4</v>
      </c>
      <c r="H48" s="5">
        <f>VLOOKUP(E48,'[1]MARUTI ENT.'!$C$4:$D$91,2,FALSE)</f>
        <v>83</v>
      </c>
      <c r="I48" s="5">
        <f t="shared" si="0"/>
        <v>8</v>
      </c>
      <c r="J48" s="5">
        <v>25</v>
      </c>
      <c r="K48" s="29">
        <f t="shared" si="1"/>
        <v>365</v>
      </c>
    </row>
    <row r="49" spans="1:11" ht="15" customHeight="1">
      <c r="A49" s="28">
        <v>46</v>
      </c>
      <c r="B49" s="4" t="s">
        <v>60</v>
      </c>
      <c r="C49" s="4" t="s">
        <v>209</v>
      </c>
      <c r="D49" s="6" t="s">
        <v>255</v>
      </c>
      <c r="E49" s="4" t="s">
        <v>234</v>
      </c>
      <c r="F49" s="4" t="s">
        <v>103</v>
      </c>
      <c r="G49" s="4">
        <v>3</v>
      </c>
      <c r="H49" s="5">
        <f>VLOOKUP(E49,'[1]MARUTI ENT.'!$C$4:$D$91,2,FALSE)</f>
        <v>78</v>
      </c>
      <c r="I49" s="5">
        <f t="shared" si="0"/>
        <v>6</v>
      </c>
      <c r="J49" s="5">
        <v>25</v>
      </c>
      <c r="K49" s="29">
        <f t="shared" si="1"/>
        <v>265</v>
      </c>
    </row>
    <row r="50" spans="1:11" ht="15" customHeight="1">
      <c r="A50" s="28">
        <v>47</v>
      </c>
      <c r="B50" s="4" t="s">
        <v>60</v>
      </c>
      <c r="C50" s="4" t="s">
        <v>216</v>
      </c>
      <c r="D50" s="6" t="s">
        <v>255</v>
      </c>
      <c r="E50" s="4" t="s">
        <v>251</v>
      </c>
      <c r="F50" s="4" t="s">
        <v>112</v>
      </c>
      <c r="G50" s="4">
        <v>1</v>
      </c>
      <c r="H50" s="5">
        <f>VLOOKUP(E50,'[1]MARUTI ENT.'!$C$4:$D$91,2,FALSE)</f>
        <v>93</v>
      </c>
      <c r="I50" s="5">
        <f t="shared" si="0"/>
        <v>2</v>
      </c>
      <c r="J50" s="5">
        <v>25</v>
      </c>
      <c r="K50" s="29">
        <f t="shared" si="1"/>
        <v>120</v>
      </c>
    </row>
    <row r="51" spans="1:11" ht="15" customHeight="1">
      <c r="A51" s="28">
        <v>48</v>
      </c>
      <c r="B51" s="4" t="s">
        <v>60</v>
      </c>
      <c r="C51" s="4" t="s">
        <v>217</v>
      </c>
      <c r="D51" s="6" t="s">
        <v>255</v>
      </c>
      <c r="E51" s="4" t="s">
        <v>252</v>
      </c>
      <c r="F51" s="4" t="s">
        <v>113</v>
      </c>
      <c r="G51" s="4">
        <v>2</v>
      </c>
      <c r="H51" s="5">
        <f>VLOOKUP(E51,'[1]MARUTI ENT.'!$C$4:$D$91,2,FALSE)</f>
        <v>134</v>
      </c>
      <c r="I51" s="5">
        <f t="shared" si="0"/>
        <v>4</v>
      </c>
      <c r="J51" s="5">
        <v>25</v>
      </c>
      <c r="K51" s="29">
        <f t="shared" si="1"/>
        <v>297</v>
      </c>
    </row>
    <row r="52" spans="1:11" ht="15" customHeight="1">
      <c r="A52" s="28">
        <v>49</v>
      </c>
      <c r="B52" s="4" t="s">
        <v>28</v>
      </c>
      <c r="C52" s="4" t="s">
        <v>145</v>
      </c>
      <c r="D52" s="6" t="s">
        <v>255</v>
      </c>
      <c r="E52" s="4" t="s">
        <v>227</v>
      </c>
      <c r="F52" s="4" t="s">
        <v>29</v>
      </c>
      <c r="G52" s="4">
        <v>5</v>
      </c>
      <c r="H52" s="5">
        <f>VLOOKUP(E52,'[1]MARUTI ENT.'!$C$4:$D$91,2,FALSE)</f>
        <v>68</v>
      </c>
      <c r="I52" s="5">
        <f t="shared" si="0"/>
        <v>10</v>
      </c>
      <c r="J52" s="5">
        <v>25</v>
      </c>
      <c r="K52" s="29">
        <f t="shared" si="1"/>
        <v>375</v>
      </c>
    </row>
    <row r="53" spans="1:11" ht="15" customHeight="1">
      <c r="A53" s="28">
        <v>50</v>
      </c>
      <c r="B53" s="4" t="s">
        <v>28</v>
      </c>
      <c r="C53" s="4" t="s">
        <v>146</v>
      </c>
      <c r="D53" s="6" t="s">
        <v>255</v>
      </c>
      <c r="E53" s="4" t="s">
        <v>237</v>
      </c>
      <c r="F53" s="4" t="s">
        <v>30</v>
      </c>
      <c r="G53" s="4">
        <v>3</v>
      </c>
      <c r="H53" s="5">
        <f>VLOOKUP(E53,'[1]MARUTI ENT.'!$C$4:$D$91,2,FALSE)</f>
        <v>78</v>
      </c>
      <c r="I53" s="5">
        <f t="shared" si="0"/>
        <v>6</v>
      </c>
      <c r="J53" s="5">
        <v>25</v>
      </c>
      <c r="K53" s="29">
        <f t="shared" si="1"/>
        <v>265</v>
      </c>
    </row>
    <row r="54" spans="1:11" ht="15" customHeight="1">
      <c r="A54" s="28">
        <v>51</v>
      </c>
      <c r="B54" s="4" t="s">
        <v>28</v>
      </c>
      <c r="C54" s="4" t="s">
        <v>147</v>
      </c>
      <c r="D54" s="6" t="s">
        <v>255</v>
      </c>
      <c r="E54" s="4" t="s">
        <v>238</v>
      </c>
      <c r="F54" s="4" t="s">
        <v>31</v>
      </c>
      <c r="G54" s="4">
        <v>3</v>
      </c>
      <c r="H54" s="5">
        <f>VLOOKUP(E54,'[1]MARUTI ENT.'!$C$4:$D$91,2,FALSE)</f>
        <v>83</v>
      </c>
      <c r="I54" s="5">
        <f t="shared" si="0"/>
        <v>6</v>
      </c>
      <c r="J54" s="5">
        <v>25</v>
      </c>
      <c r="K54" s="29">
        <f t="shared" si="1"/>
        <v>280</v>
      </c>
    </row>
    <row r="55" spans="1:11" ht="15" customHeight="1">
      <c r="A55" s="28">
        <v>52</v>
      </c>
      <c r="B55" s="4" t="s">
        <v>28</v>
      </c>
      <c r="C55" s="4" t="s">
        <v>148</v>
      </c>
      <c r="D55" s="6" t="s">
        <v>255</v>
      </c>
      <c r="E55" s="4" t="s">
        <v>227</v>
      </c>
      <c r="F55" s="4" t="s">
        <v>32</v>
      </c>
      <c r="G55" s="4">
        <v>5</v>
      </c>
      <c r="H55" s="5">
        <f>VLOOKUP(E55,'[1]MARUTI ENT.'!$C$4:$D$91,2,FALSE)</f>
        <v>68</v>
      </c>
      <c r="I55" s="5">
        <f t="shared" si="0"/>
        <v>10</v>
      </c>
      <c r="J55" s="5">
        <v>25</v>
      </c>
      <c r="K55" s="29">
        <f t="shared" si="1"/>
        <v>375</v>
      </c>
    </row>
    <row r="56" spans="1:11" ht="15" customHeight="1">
      <c r="A56" s="28">
        <v>53</v>
      </c>
      <c r="B56" s="4" t="s">
        <v>28</v>
      </c>
      <c r="C56" s="4" t="s">
        <v>149</v>
      </c>
      <c r="D56" s="6" t="s">
        <v>255</v>
      </c>
      <c r="E56" s="4" t="s">
        <v>228</v>
      </c>
      <c r="F56" s="4" t="s">
        <v>33</v>
      </c>
      <c r="G56" s="4">
        <v>1</v>
      </c>
      <c r="H56" s="5">
        <f>VLOOKUP(E56,'[1]MARUTI ENT.'!$C$4:$D$91,2,FALSE)</f>
        <v>78</v>
      </c>
      <c r="I56" s="5">
        <f t="shared" si="0"/>
        <v>2</v>
      </c>
      <c r="J56" s="5">
        <v>25</v>
      </c>
      <c r="K56" s="29">
        <f t="shared" si="1"/>
        <v>105</v>
      </c>
    </row>
    <row r="57" spans="1:11" ht="15" customHeight="1">
      <c r="A57" s="28">
        <v>54</v>
      </c>
      <c r="B57" s="4" t="s">
        <v>28</v>
      </c>
      <c r="C57" s="4" t="s">
        <v>150</v>
      </c>
      <c r="D57" s="6" t="s">
        <v>255</v>
      </c>
      <c r="E57" s="4" t="s">
        <v>239</v>
      </c>
      <c r="F57" s="4" t="s">
        <v>34</v>
      </c>
      <c r="G57" s="4">
        <v>1</v>
      </c>
      <c r="H57" s="5">
        <f>VLOOKUP(E57,'[1]MARUTI ENT.'!$C$4:$D$91,2,FALSE)</f>
        <v>83</v>
      </c>
      <c r="I57" s="5">
        <f t="shared" si="0"/>
        <v>2</v>
      </c>
      <c r="J57" s="5">
        <v>25</v>
      </c>
      <c r="K57" s="29">
        <f t="shared" si="1"/>
        <v>110</v>
      </c>
    </row>
    <row r="58" spans="1:11" ht="15" customHeight="1">
      <c r="A58" s="28">
        <v>55</v>
      </c>
      <c r="B58" s="4" t="s">
        <v>28</v>
      </c>
      <c r="C58" s="4" t="s">
        <v>171</v>
      </c>
      <c r="D58" s="6" t="s">
        <v>255</v>
      </c>
      <c r="E58" s="4" t="s">
        <v>227</v>
      </c>
      <c r="F58" s="4" t="s">
        <v>58</v>
      </c>
      <c r="G58" s="4">
        <v>3</v>
      </c>
      <c r="H58" s="5">
        <f>VLOOKUP(E58,'[1]MARUTI ENT.'!$C$4:$D$91,2,FALSE)</f>
        <v>68</v>
      </c>
      <c r="I58" s="5">
        <f t="shared" si="0"/>
        <v>6</v>
      </c>
      <c r="J58" s="5">
        <v>25</v>
      </c>
      <c r="K58" s="29">
        <f t="shared" si="1"/>
        <v>235</v>
      </c>
    </row>
    <row r="59" spans="1:11" ht="15" customHeight="1">
      <c r="A59" s="28">
        <v>56</v>
      </c>
      <c r="B59" s="4" t="s">
        <v>25</v>
      </c>
      <c r="C59" s="4" t="s">
        <v>143</v>
      </c>
      <c r="D59" s="6" t="s">
        <v>255</v>
      </c>
      <c r="E59" s="4" t="s">
        <v>235</v>
      </c>
      <c r="F59" s="4" t="s">
        <v>26</v>
      </c>
      <c r="G59" s="4">
        <v>3</v>
      </c>
      <c r="H59" s="5">
        <f>VLOOKUP(E59,'[1]MARUTI ENT.'!$C$4:$D$91,2,FALSE)</f>
        <v>83</v>
      </c>
      <c r="I59" s="5">
        <f t="shared" si="0"/>
        <v>6</v>
      </c>
      <c r="J59" s="5">
        <v>25</v>
      </c>
      <c r="K59" s="29">
        <f t="shared" si="1"/>
        <v>280</v>
      </c>
    </row>
    <row r="60" spans="1:11" ht="15" customHeight="1">
      <c r="A60" s="28">
        <v>57</v>
      </c>
      <c r="B60" s="4" t="s">
        <v>25</v>
      </c>
      <c r="C60" s="4" t="s">
        <v>144</v>
      </c>
      <c r="D60" s="6" t="s">
        <v>255</v>
      </c>
      <c r="E60" s="4" t="s">
        <v>236</v>
      </c>
      <c r="F60" s="4" t="s">
        <v>27</v>
      </c>
      <c r="G60" s="4">
        <v>2</v>
      </c>
      <c r="H60" s="5">
        <f>VLOOKUP(E60,'[1]MARUTI ENT.'!$C$4:$D$91,2,FALSE)</f>
        <v>83</v>
      </c>
      <c r="I60" s="5">
        <f t="shared" si="0"/>
        <v>4</v>
      </c>
      <c r="J60" s="5">
        <v>25</v>
      </c>
      <c r="K60" s="29">
        <f t="shared" si="1"/>
        <v>195</v>
      </c>
    </row>
    <row r="61" spans="1:11" ht="15" customHeight="1">
      <c r="A61" s="28">
        <v>58</v>
      </c>
      <c r="B61" s="4" t="s">
        <v>25</v>
      </c>
      <c r="C61" s="4" t="s">
        <v>218</v>
      </c>
      <c r="D61" s="6" t="s">
        <v>255</v>
      </c>
      <c r="E61" s="4" t="s">
        <v>244</v>
      </c>
      <c r="F61" s="4" t="s">
        <v>114</v>
      </c>
      <c r="G61" s="4">
        <v>5</v>
      </c>
      <c r="H61" s="5">
        <f>VLOOKUP(E61,'[1]MARUTI ENT.'!$C$4:$D$91,2,FALSE)</f>
        <v>78</v>
      </c>
      <c r="I61" s="5">
        <f t="shared" si="0"/>
        <v>10</v>
      </c>
      <c r="J61" s="5">
        <v>25</v>
      </c>
      <c r="K61" s="29">
        <f t="shared" si="1"/>
        <v>425</v>
      </c>
    </row>
    <row r="62" spans="1:11" ht="15" customHeight="1">
      <c r="A62" s="28">
        <v>59</v>
      </c>
      <c r="B62" s="4" t="s">
        <v>19</v>
      </c>
      <c r="C62" s="4" t="s">
        <v>138</v>
      </c>
      <c r="D62" s="6" t="s">
        <v>255</v>
      </c>
      <c r="E62" s="4" t="s">
        <v>233</v>
      </c>
      <c r="F62" s="4" t="s">
        <v>20</v>
      </c>
      <c r="G62" s="4">
        <v>3</v>
      </c>
      <c r="H62" s="5">
        <f>VLOOKUP(E62,'[1]MARUTI ENT.'!$C$4:$D$91,2,FALSE)</f>
        <v>100</v>
      </c>
      <c r="I62" s="5">
        <f t="shared" si="0"/>
        <v>6</v>
      </c>
      <c r="J62" s="5">
        <v>25</v>
      </c>
      <c r="K62" s="29">
        <f t="shared" si="1"/>
        <v>331</v>
      </c>
    </row>
    <row r="63" spans="1:11" ht="15" customHeight="1">
      <c r="A63" s="28">
        <v>60</v>
      </c>
      <c r="B63" s="4" t="s">
        <v>19</v>
      </c>
      <c r="C63" s="4" t="s">
        <v>140</v>
      </c>
      <c r="D63" s="6" t="s">
        <v>255</v>
      </c>
      <c r="E63" s="4" t="s">
        <v>230</v>
      </c>
      <c r="F63" s="4" t="s">
        <v>22</v>
      </c>
      <c r="G63" s="4">
        <v>1</v>
      </c>
      <c r="H63" s="5">
        <f>VLOOKUP(E63,'[1]MARUTI ENT.'!$C$4:$D$91,2,FALSE)</f>
        <v>78</v>
      </c>
      <c r="I63" s="5">
        <f t="shared" si="0"/>
        <v>2</v>
      </c>
      <c r="J63" s="5">
        <v>25</v>
      </c>
      <c r="K63" s="29">
        <f t="shared" si="1"/>
        <v>105</v>
      </c>
    </row>
    <row r="64" spans="1:11" ht="15" customHeight="1">
      <c r="A64" s="28">
        <v>61</v>
      </c>
      <c r="B64" s="4" t="s">
        <v>19</v>
      </c>
      <c r="C64" s="4" t="s">
        <v>141</v>
      </c>
      <c r="D64" s="6" t="s">
        <v>255</v>
      </c>
      <c r="E64" s="4" t="s">
        <v>234</v>
      </c>
      <c r="F64" s="4" t="s">
        <v>23</v>
      </c>
      <c r="G64" s="4">
        <v>4</v>
      </c>
      <c r="H64" s="5">
        <f>VLOOKUP(E64,'[1]MARUTI ENT.'!$C$4:$D$91,2,FALSE)</f>
        <v>78</v>
      </c>
      <c r="I64" s="5">
        <f t="shared" si="0"/>
        <v>8</v>
      </c>
      <c r="J64" s="5">
        <v>25</v>
      </c>
      <c r="K64" s="29">
        <f t="shared" si="1"/>
        <v>345</v>
      </c>
    </row>
    <row r="65" spans="1:11" ht="15" customHeight="1">
      <c r="A65" s="28">
        <v>62</v>
      </c>
      <c r="B65" s="4" t="s">
        <v>19</v>
      </c>
      <c r="C65" s="4" t="s">
        <v>142</v>
      </c>
      <c r="D65" s="6" t="s">
        <v>255</v>
      </c>
      <c r="E65" s="4" t="s">
        <v>227</v>
      </c>
      <c r="F65" s="4" t="s">
        <v>24</v>
      </c>
      <c r="G65" s="4">
        <v>6</v>
      </c>
      <c r="H65" s="5">
        <f>VLOOKUP(E65,'[1]MARUTI ENT.'!$C$4:$D$91,2,FALSE)</f>
        <v>68</v>
      </c>
      <c r="I65" s="5">
        <f t="shared" si="0"/>
        <v>12</v>
      </c>
      <c r="J65" s="5">
        <v>25</v>
      </c>
      <c r="K65" s="29">
        <f t="shared" si="1"/>
        <v>445</v>
      </c>
    </row>
    <row r="66" spans="1:11" ht="15" customHeight="1">
      <c r="A66" s="28">
        <v>63</v>
      </c>
      <c r="B66" s="4" t="s">
        <v>19</v>
      </c>
      <c r="C66" s="4" t="s">
        <v>151</v>
      </c>
      <c r="D66" s="6" t="s">
        <v>255</v>
      </c>
      <c r="E66" s="4" t="s">
        <v>230</v>
      </c>
      <c r="F66" s="4" t="s">
        <v>35</v>
      </c>
      <c r="G66" s="4">
        <v>2</v>
      </c>
      <c r="H66" s="5">
        <f>VLOOKUP(E66,'[1]MARUTI ENT.'!$C$4:$D$91,2,FALSE)</f>
        <v>78</v>
      </c>
      <c r="I66" s="5">
        <f t="shared" si="0"/>
        <v>4</v>
      </c>
      <c r="J66" s="5">
        <v>25</v>
      </c>
      <c r="K66" s="29">
        <f t="shared" si="1"/>
        <v>185</v>
      </c>
    </row>
    <row r="67" spans="1:11" ht="15" customHeight="1">
      <c r="A67" s="28">
        <v>64</v>
      </c>
      <c r="B67" s="4" t="s">
        <v>19</v>
      </c>
      <c r="C67" s="4" t="s">
        <v>224</v>
      </c>
      <c r="D67" s="6" t="s">
        <v>255</v>
      </c>
      <c r="E67" s="4" t="s">
        <v>253</v>
      </c>
      <c r="F67" s="4" t="s">
        <v>122</v>
      </c>
      <c r="G67" s="4">
        <v>2</v>
      </c>
      <c r="H67" s="5">
        <f>VLOOKUP(E67,'[1]MARUTI ENT.'!$C$4:$D$91,2,FALSE)</f>
        <v>115</v>
      </c>
      <c r="I67" s="5">
        <f t="shared" si="0"/>
        <v>4</v>
      </c>
      <c r="J67" s="5">
        <v>25</v>
      </c>
      <c r="K67" s="29">
        <f t="shared" si="1"/>
        <v>259</v>
      </c>
    </row>
    <row r="68" spans="1:11" ht="15" customHeight="1">
      <c r="A68" s="28">
        <v>65</v>
      </c>
      <c r="B68" s="4" t="s">
        <v>19</v>
      </c>
      <c r="C68" s="4" t="s">
        <v>225</v>
      </c>
      <c r="D68" s="6" t="s">
        <v>255</v>
      </c>
      <c r="E68" s="4" t="s">
        <v>241</v>
      </c>
      <c r="F68" s="4" t="s">
        <v>121</v>
      </c>
      <c r="G68" s="4">
        <v>3</v>
      </c>
      <c r="H68" s="5">
        <f>VLOOKUP(E68,'[1]MARUTI ENT.'!$C$4:$D$91,2,FALSE)</f>
        <v>100</v>
      </c>
      <c r="I68" s="5">
        <f t="shared" si="0"/>
        <v>6</v>
      </c>
      <c r="J68" s="5">
        <v>25</v>
      </c>
      <c r="K68" s="29">
        <f t="shared" si="1"/>
        <v>331</v>
      </c>
    </row>
    <row r="69" spans="1:11" ht="15" customHeight="1">
      <c r="A69" s="28">
        <v>66</v>
      </c>
      <c r="B69" s="4" t="s">
        <v>19</v>
      </c>
      <c r="C69" s="4" t="s">
        <v>226</v>
      </c>
      <c r="D69" s="6" t="s">
        <v>255</v>
      </c>
      <c r="E69" s="4" t="s">
        <v>254</v>
      </c>
      <c r="F69" s="4" t="s">
        <v>123</v>
      </c>
      <c r="G69" s="4">
        <v>4</v>
      </c>
      <c r="H69" s="5">
        <f>VLOOKUP(E69,'[1]MARUTI ENT.'!$C$4:$D$91,2,FALSE)</f>
        <v>140</v>
      </c>
      <c r="I69" s="5">
        <f t="shared" ref="I69:I105" si="2">G69*2</f>
        <v>8</v>
      </c>
      <c r="J69" s="5">
        <v>25</v>
      </c>
      <c r="K69" s="29">
        <f t="shared" ref="K69:K105" si="3">G69*H69+I69+J69</f>
        <v>593</v>
      </c>
    </row>
    <row r="70" spans="1:11" ht="15" customHeight="1">
      <c r="A70" s="28">
        <v>67</v>
      </c>
      <c r="B70" s="4" t="s">
        <v>17</v>
      </c>
      <c r="C70" s="4" t="s">
        <v>137</v>
      </c>
      <c r="D70" s="6" t="s">
        <v>255</v>
      </c>
      <c r="E70" s="4" t="s">
        <v>231</v>
      </c>
      <c r="F70" s="4" t="s">
        <v>18</v>
      </c>
      <c r="G70" s="4">
        <v>6</v>
      </c>
      <c r="H70" s="5">
        <f>VLOOKUP(E70,'[1]MARUTI ENT.'!$C$4:$D$91,2,FALSE)</f>
        <v>83</v>
      </c>
      <c r="I70" s="5">
        <f t="shared" si="2"/>
        <v>12</v>
      </c>
      <c r="J70" s="5">
        <v>25</v>
      </c>
      <c r="K70" s="29">
        <f t="shared" si="3"/>
        <v>535</v>
      </c>
    </row>
    <row r="71" spans="1:11" ht="15" customHeight="1">
      <c r="A71" s="28">
        <v>68</v>
      </c>
      <c r="B71" s="4" t="s">
        <v>17</v>
      </c>
      <c r="C71" s="4" t="s">
        <v>214</v>
      </c>
      <c r="D71" s="6" t="s">
        <v>255</v>
      </c>
      <c r="E71" s="6" t="s">
        <v>264</v>
      </c>
      <c r="F71" s="4" t="s">
        <v>109</v>
      </c>
      <c r="G71" s="4">
        <v>7</v>
      </c>
      <c r="H71" s="5">
        <v>88</v>
      </c>
      <c r="I71" s="5">
        <f t="shared" si="2"/>
        <v>14</v>
      </c>
      <c r="J71" s="5">
        <v>25</v>
      </c>
      <c r="K71" s="29">
        <f t="shared" si="3"/>
        <v>655</v>
      </c>
    </row>
    <row r="72" spans="1:11" ht="15" customHeight="1">
      <c r="A72" s="28">
        <v>69</v>
      </c>
      <c r="B72" s="4" t="s">
        <v>2</v>
      </c>
      <c r="C72" s="4" t="s">
        <v>126</v>
      </c>
      <c r="D72" s="6" t="s">
        <v>255</v>
      </c>
      <c r="E72" s="4" t="s">
        <v>228</v>
      </c>
      <c r="F72" s="4" t="s">
        <v>3</v>
      </c>
      <c r="G72" s="4">
        <v>2</v>
      </c>
      <c r="H72" s="5">
        <f>VLOOKUP(E72,'[1]MARUTI ENT.'!$C$4:$D$91,2,FALSE)</f>
        <v>78</v>
      </c>
      <c r="I72" s="5">
        <f t="shared" si="2"/>
        <v>4</v>
      </c>
      <c r="J72" s="5">
        <v>25</v>
      </c>
      <c r="K72" s="29">
        <f t="shared" si="3"/>
        <v>185</v>
      </c>
    </row>
    <row r="73" spans="1:11" ht="15" customHeight="1">
      <c r="A73" s="28">
        <v>70</v>
      </c>
      <c r="B73" s="4" t="s">
        <v>2</v>
      </c>
      <c r="C73" s="4" t="s">
        <v>127</v>
      </c>
      <c r="D73" s="6" t="s">
        <v>255</v>
      </c>
      <c r="E73" s="4" t="s">
        <v>229</v>
      </c>
      <c r="F73" s="4" t="s">
        <v>4</v>
      </c>
      <c r="G73" s="4">
        <v>1</v>
      </c>
      <c r="H73" s="5">
        <f>VLOOKUP(E73,'[1]MARUTI ENT.'!$C$4:$D$91,2,FALSE)</f>
        <v>98</v>
      </c>
      <c r="I73" s="5">
        <f t="shared" si="2"/>
        <v>2</v>
      </c>
      <c r="J73" s="5">
        <v>25</v>
      </c>
      <c r="K73" s="29">
        <f t="shared" si="3"/>
        <v>125</v>
      </c>
    </row>
    <row r="74" spans="1:11" ht="15" customHeight="1">
      <c r="A74" s="28">
        <v>71</v>
      </c>
      <c r="B74" s="4" t="s">
        <v>2</v>
      </c>
      <c r="C74" s="4" t="s">
        <v>128</v>
      </c>
      <c r="D74" s="6" t="s">
        <v>255</v>
      </c>
      <c r="E74" s="4" t="s">
        <v>230</v>
      </c>
      <c r="F74" s="4" t="s">
        <v>5</v>
      </c>
      <c r="G74" s="4">
        <v>2</v>
      </c>
      <c r="H74" s="5">
        <f>VLOOKUP(E74,'[1]MARUTI ENT.'!$C$4:$D$91,2,FALSE)</f>
        <v>78</v>
      </c>
      <c r="I74" s="5">
        <f t="shared" si="2"/>
        <v>4</v>
      </c>
      <c r="J74" s="5">
        <v>25</v>
      </c>
      <c r="K74" s="29">
        <f t="shared" si="3"/>
        <v>185</v>
      </c>
    </row>
    <row r="75" spans="1:11" ht="15" customHeight="1">
      <c r="A75" s="28">
        <v>72</v>
      </c>
      <c r="B75" s="4" t="s">
        <v>2</v>
      </c>
      <c r="C75" s="4" t="s">
        <v>139</v>
      </c>
      <c r="D75" s="6" t="s">
        <v>255</v>
      </c>
      <c r="E75" s="4" t="s">
        <v>227</v>
      </c>
      <c r="F75" s="4" t="s">
        <v>21</v>
      </c>
      <c r="G75" s="4">
        <v>3</v>
      </c>
      <c r="H75" s="5">
        <f>VLOOKUP(E75,'[1]MARUTI ENT.'!$C$4:$D$91,2,FALSE)</f>
        <v>68</v>
      </c>
      <c r="I75" s="5">
        <f t="shared" si="2"/>
        <v>6</v>
      </c>
      <c r="J75" s="5">
        <v>25</v>
      </c>
      <c r="K75" s="29">
        <f t="shared" si="3"/>
        <v>235</v>
      </c>
    </row>
    <row r="76" spans="1:11" ht="15" customHeight="1">
      <c r="A76" s="28">
        <v>73</v>
      </c>
      <c r="B76" s="4" t="s">
        <v>2</v>
      </c>
      <c r="C76" s="4" t="s">
        <v>152</v>
      </c>
      <c r="D76" s="6" t="s">
        <v>255</v>
      </c>
      <c r="E76" s="4" t="s">
        <v>240</v>
      </c>
      <c r="F76" s="4" t="s">
        <v>36</v>
      </c>
      <c r="G76" s="4">
        <v>5</v>
      </c>
      <c r="H76" s="5">
        <f>VLOOKUP(E76,'[1]MARUTI ENT.'!$C$4:$D$91,2,FALSE)</f>
        <v>83</v>
      </c>
      <c r="I76" s="5">
        <f t="shared" si="2"/>
        <v>10</v>
      </c>
      <c r="J76" s="5">
        <v>25</v>
      </c>
      <c r="K76" s="29">
        <f t="shared" si="3"/>
        <v>450</v>
      </c>
    </row>
    <row r="77" spans="1:11" ht="15" customHeight="1">
      <c r="A77" s="28">
        <v>74</v>
      </c>
      <c r="B77" s="4" t="s">
        <v>2</v>
      </c>
      <c r="C77" s="4" t="s">
        <v>153</v>
      </c>
      <c r="D77" s="6" t="s">
        <v>255</v>
      </c>
      <c r="E77" s="4" t="s">
        <v>234</v>
      </c>
      <c r="F77" s="4" t="s">
        <v>37</v>
      </c>
      <c r="G77" s="4">
        <v>2</v>
      </c>
      <c r="H77" s="5">
        <f>VLOOKUP(E77,'[1]MARUTI ENT.'!$C$4:$D$91,2,FALSE)</f>
        <v>78</v>
      </c>
      <c r="I77" s="5">
        <f t="shared" si="2"/>
        <v>4</v>
      </c>
      <c r="J77" s="5">
        <v>25</v>
      </c>
      <c r="K77" s="29">
        <f t="shared" si="3"/>
        <v>185</v>
      </c>
    </row>
    <row r="78" spans="1:11" ht="15" customHeight="1">
      <c r="A78" s="28">
        <v>75</v>
      </c>
      <c r="B78" s="4" t="s">
        <v>2</v>
      </c>
      <c r="C78" s="4" t="s">
        <v>154</v>
      </c>
      <c r="D78" s="6" t="s">
        <v>255</v>
      </c>
      <c r="E78" s="4" t="s">
        <v>227</v>
      </c>
      <c r="F78" s="4" t="s">
        <v>38</v>
      </c>
      <c r="G78" s="4">
        <v>6</v>
      </c>
      <c r="H78" s="5">
        <f>VLOOKUP(E78,'[1]MARUTI ENT.'!$C$4:$D$91,2,FALSE)</f>
        <v>68</v>
      </c>
      <c r="I78" s="5">
        <f t="shared" si="2"/>
        <v>12</v>
      </c>
      <c r="J78" s="5">
        <v>25</v>
      </c>
      <c r="K78" s="29">
        <f t="shared" si="3"/>
        <v>445</v>
      </c>
    </row>
    <row r="79" spans="1:11" ht="15" customHeight="1">
      <c r="A79" s="28">
        <v>76</v>
      </c>
      <c r="B79" s="4" t="s">
        <v>2</v>
      </c>
      <c r="C79" s="4" t="s">
        <v>168</v>
      </c>
      <c r="D79" s="6" t="s">
        <v>255</v>
      </c>
      <c r="E79" s="4" t="s">
        <v>229</v>
      </c>
      <c r="F79" s="4" t="s">
        <v>55</v>
      </c>
      <c r="G79" s="4">
        <v>1</v>
      </c>
      <c r="H79" s="5">
        <f>VLOOKUP(E79,'[1]MARUTI ENT.'!$C$4:$D$91,2,FALSE)</f>
        <v>98</v>
      </c>
      <c r="I79" s="5">
        <f t="shared" si="2"/>
        <v>2</v>
      </c>
      <c r="J79" s="5">
        <v>25</v>
      </c>
      <c r="K79" s="29">
        <f t="shared" si="3"/>
        <v>125</v>
      </c>
    </row>
    <row r="80" spans="1:11" ht="15" customHeight="1">
      <c r="A80" s="28">
        <v>77</v>
      </c>
      <c r="B80" s="4" t="s">
        <v>2</v>
      </c>
      <c r="C80" s="4" t="s">
        <v>169</v>
      </c>
      <c r="D80" s="6" t="s">
        <v>255</v>
      </c>
      <c r="E80" s="4" t="s">
        <v>227</v>
      </c>
      <c r="F80" s="4" t="s">
        <v>56</v>
      </c>
      <c r="G80" s="4">
        <v>5</v>
      </c>
      <c r="H80" s="5">
        <f>VLOOKUP(E80,'[1]MARUTI ENT.'!$C$4:$D$91,2,FALSE)</f>
        <v>68</v>
      </c>
      <c r="I80" s="5">
        <f t="shared" si="2"/>
        <v>10</v>
      </c>
      <c r="J80" s="5">
        <v>25</v>
      </c>
      <c r="K80" s="29">
        <f t="shared" si="3"/>
        <v>375</v>
      </c>
    </row>
    <row r="81" spans="1:11" ht="15" customHeight="1">
      <c r="A81" s="28">
        <v>78</v>
      </c>
      <c r="B81" s="4" t="s">
        <v>2</v>
      </c>
      <c r="C81" s="4" t="s">
        <v>170</v>
      </c>
      <c r="D81" s="6" t="s">
        <v>255</v>
      </c>
      <c r="E81" s="4" t="s">
        <v>243</v>
      </c>
      <c r="F81" s="4" t="s">
        <v>57</v>
      </c>
      <c r="G81" s="4">
        <v>3</v>
      </c>
      <c r="H81" s="5">
        <f>VLOOKUP(E81,'[1]MARUTI ENT.'!$C$4:$D$91,2,FALSE)</f>
        <v>95</v>
      </c>
      <c r="I81" s="5">
        <f t="shared" si="2"/>
        <v>6</v>
      </c>
      <c r="J81" s="5">
        <v>25</v>
      </c>
      <c r="K81" s="29">
        <f t="shared" si="3"/>
        <v>316</v>
      </c>
    </row>
    <row r="82" spans="1:11" ht="15" customHeight="1">
      <c r="A82" s="28">
        <v>79</v>
      </c>
      <c r="B82" s="4" t="s">
        <v>15</v>
      </c>
      <c r="C82" s="4" t="s">
        <v>136</v>
      </c>
      <c r="D82" s="6" t="s">
        <v>255</v>
      </c>
      <c r="E82" s="4" t="s">
        <v>228</v>
      </c>
      <c r="F82" s="4" t="s">
        <v>16</v>
      </c>
      <c r="G82" s="4">
        <v>2</v>
      </c>
      <c r="H82" s="5">
        <f>VLOOKUP(E82,'[1]MARUTI ENT.'!$C$4:$D$91,2,FALSE)</f>
        <v>78</v>
      </c>
      <c r="I82" s="5">
        <f t="shared" si="2"/>
        <v>4</v>
      </c>
      <c r="J82" s="5">
        <v>25</v>
      </c>
      <c r="K82" s="29">
        <f t="shared" si="3"/>
        <v>185</v>
      </c>
    </row>
    <row r="83" spans="1:11" ht="15" customHeight="1">
      <c r="A83" s="28">
        <v>80</v>
      </c>
      <c r="B83" s="4" t="s">
        <v>15</v>
      </c>
      <c r="C83" s="4" t="s">
        <v>162</v>
      </c>
      <c r="D83" s="6" t="s">
        <v>255</v>
      </c>
      <c r="E83" s="4" t="s">
        <v>227</v>
      </c>
      <c r="F83" s="4" t="s">
        <v>49</v>
      </c>
      <c r="G83" s="4">
        <v>2</v>
      </c>
      <c r="H83" s="5">
        <f>VLOOKUP(E83,'[1]MARUTI ENT.'!$C$4:$D$91,2,FALSE)</f>
        <v>68</v>
      </c>
      <c r="I83" s="5">
        <f t="shared" si="2"/>
        <v>4</v>
      </c>
      <c r="J83" s="5">
        <v>25</v>
      </c>
      <c r="K83" s="29">
        <f t="shared" si="3"/>
        <v>165</v>
      </c>
    </row>
    <row r="84" spans="1:11" ht="15" customHeight="1">
      <c r="A84" s="28">
        <v>81</v>
      </c>
      <c r="B84" s="4" t="s">
        <v>15</v>
      </c>
      <c r="C84" s="4" t="s">
        <v>163</v>
      </c>
      <c r="D84" s="6" t="s">
        <v>255</v>
      </c>
      <c r="E84" s="4" t="s">
        <v>233</v>
      </c>
      <c r="F84" s="4" t="s">
        <v>50</v>
      </c>
      <c r="G84" s="4">
        <v>5</v>
      </c>
      <c r="H84" s="5">
        <f>VLOOKUP(E84,'[1]MARUTI ENT.'!$C$4:$D$91,2,FALSE)</f>
        <v>100</v>
      </c>
      <c r="I84" s="5">
        <f t="shared" si="2"/>
        <v>10</v>
      </c>
      <c r="J84" s="5">
        <v>25</v>
      </c>
      <c r="K84" s="29">
        <f t="shared" si="3"/>
        <v>535</v>
      </c>
    </row>
    <row r="85" spans="1:11" ht="15" customHeight="1">
      <c r="A85" s="28">
        <v>82</v>
      </c>
      <c r="B85" s="4" t="s">
        <v>15</v>
      </c>
      <c r="C85" s="4" t="s">
        <v>164</v>
      </c>
      <c r="D85" s="6" t="s">
        <v>255</v>
      </c>
      <c r="E85" s="4" t="s">
        <v>227</v>
      </c>
      <c r="F85" s="4" t="s">
        <v>51</v>
      </c>
      <c r="G85" s="4">
        <v>7</v>
      </c>
      <c r="H85" s="5">
        <f>VLOOKUP(E85,'[1]MARUTI ENT.'!$C$4:$D$91,2,FALSE)</f>
        <v>68</v>
      </c>
      <c r="I85" s="5">
        <f t="shared" si="2"/>
        <v>14</v>
      </c>
      <c r="J85" s="5">
        <v>25</v>
      </c>
      <c r="K85" s="29">
        <f t="shared" si="3"/>
        <v>515</v>
      </c>
    </row>
    <row r="86" spans="1:11" ht="15" customHeight="1">
      <c r="A86" s="28">
        <v>83</v>
      </c>
      <c r="B86" s="4" t="s">
        <v>15</v>
      </c>
      <c r="C86" s="4" t="s">
        <v>165</v>
      </c>
      <c r="D86" s="6" t="s">
        <v>255</v>
      </c>
      <c r="E86" s="4" t="s">
        <v>241</v>
      </c>
      <c r="F86" s="4" t="s">
        <v>52</v>
      </c>
      <c r="G86" s="4">
        <v>8</v>
      </c>
      <c r="H86" s="5">
        <f>VLOOKUP(E86,'[1]MARUTI ENT.'!$C$4:$D$91,2,FALSE)</f>
        <v>100</v>
      </c>
      <c r="I86" s="5">
        <f t="shared" si="2"/>
        <v>16</v>
      </c>
      <c r="J86" s="5">
        <v>25</v>
      </c>
      <c r="K86" s="29">
        <f t="shared" si="3"/>
        <v>841</v>
      </c>
    </row>
    <row r="87" spans="1:11" ht="15" customHeight="1">
      <c r="A87" s="28">
        <v>84</v>
      </c>
      <c r="B87" s="4" t="s">
        <v>15</v>
      </c>
      <c r="C87" s="4" t="s">
        <v>166</v>
      </c>
      <c r="D87" s="6" t="s">
        <v>255</v>
      </c>
      <c r="E87" s="4" t="s">
        <v>235</v>
      </c>
      <c r="F87" s="4" t="s">
        <v>53</v>
      </c>
      <c r="G87" s="4">
        <v>2</v>
      </c>
      <c r="H87" s="5">
        <f>VLOOKUP(E87,'[1]MARUTI ENT.'!$C$4:$D$91,2,FALSE)</f>
        <v>83</v>
      </c>
      <c r="I87" s="5">
        <f t="shared" si="2"/>
        <v>4</v>
      </c>
      <c r="J87" s="5">
        <v>25</v>
      </c>
      <c r="K87" s="29">
        <f t="shared" si="3"/>
        <v>195</v>
      </c>
    </row>
    <row r="88" spans="1:11" ht="15" customHeight="1">
      <c r="A88" s="28">
        <v>85</v>
      </c>
      <c r="B88" s="4" t="s">
        <v>15</v>
      </c>
      <c r="C88" s="4" t="s">
        <v>167</v>
      </c>
      <c r="D88" s="6" t="s">
        <v>255</v>
      </c>
      <c r="E88" s="4" t="s">
        <v>242</v>
      </c>
      <c r="F88" s="4" t="s">
        <v>54</v>
      </c>
      <c r="G88" s="4">
        <v>2</v>
      </c>
      <c r="H88" s="5">
        <f>VLOOKUP(E88,'[1]MARUTI ENT.'!$C$4:$D$91,2,FALSE)</f>
        <v>93</v>
      </c>
      <c r="I88" s="5">
        <f t="shared" si="2"/>
        <v>4</v>
      </c>
      <c r="J88" s="5">
        <v>25</v>
      </c>
      <c r="K88" s="29">
        <f t="shared" si="3"/>
        <v>215</v>
      </c>
    </row>
    <row r="89" spans="1:11" ht="15" customHeight="1">
      <c r="A89" s="28">
        <v>86</v>
      </c>
      <c r="B89" s="4" t="s">
        <v>47</v>
      </c>
      <c r="C89" s="4" t="s">
        <v>161</v>
      </c>
      <c r="D89" s="6" t="s">
        <v>255</v>
      </c>
      <c r="E89" s="4" t="s">
        <v>234</v>
      </c>
      <c r="F89" s="4" t="s">
        <v>48</v>
      </c>
      <c r="G89" s="4">
        <v>2</v>
      </c>
      <c r="H89" s="5">
        <f>VLOOKUP(E89,'[1]MARUTI ENT.'!$C$4:$D$91,2,FALSE)</f>
        <v>78</v>
      </c>
      <c r="I89" s="5">
        <f t="shared" si="2"/>
        <v>4</v>
      </c>
      <c r="J89" s="5">
        <v>25</v>
      </c>
      <c r="K89" s="29">
        <f t="shared" si="3"/>
        <v>185</v>
      </c>
    </row>
    <row r="90" spans="1:11" ht="15" customHeight="1">
      <c r="A90" s="28">
        <v>87</v>
      </c>
      <c r="B90" s="4" t="s">
        <v>43</v>
      </c>
      <c r="C90" s="4" t="s">
        <v>158</v>
      </c>
      <c r="D90" s="6" t="s">
        <v>255</v>
      </c>
      <c r="E90" s="4" t="s">
        <v>231</v>
      </c>
      <c r="F90" s="4" t="s">
        <v>44</v>
      </c>
      <c r="G90" s="4">
        <v>2</v>
      </c>
      <c r="H90" s="5">
        <f>VLOOKUP(E90,'[1]MARUTI ENT.'!$C$4:$D$91,2,FALSE)</f>
        <v>83</v>
      </c>
      <c r="I90" s="5">
        <f t="shared" si="2"/>
        <v>4</v>
      </c>
      <c r="J90" s="5">
        <v>25</v>
      </c>
      <c r="K90" s="29">
        <f t="shared" si="3"/>
        <v>195</v>
      </c>
    </row>
    <row r="91" spans="1:11" ht="15" customHeight="1">
      <c r="A91" s="28">
        <v>88</v>
      </c>
      <c r="B91" s="4" t="s">
        <v>43</v>
      </c>
      <c r="C91" s="4" t="s">
        <v>159</v>
      </c>
      <c r="D91" s="6" t="s">
        <v>255</v>
      </c>
      <c r="E91" s="4" t="s">
        <v>233</v>
      </c>
      <c r="F91" s="4" t="s">
        <v>45</v>
      </c>
      <c r="G91" s="4">
        <v>2</v>
      </c>
      <c r="H91" s="5">
        <f>VLOOKUP(E91,'[1]MARUTI ENT.'!$C$4:$D$91,2,FALSE)</f>
        <v>100</v>
      </c>
      <c r="I91" s="5">
        <f t="shared" si="2"/>
        <v>4</v>
      </c>
      <c r="J91" s="5">
        <v>25</v>
      </c>
      <c r="K91" s="29">
        <f t="shared" si="3"/>
        <v>229</v>
      </c>
    </row>
    <row r="92" spans="1:11" ht="15" customHeight="1">
      <c r="A92" s="28">
        <v>89</v>
      </c>
      <c r="B92" s="4" t="s">
        <v>43</v>
      </c>
      <c r="C92" s="4" t="s">
        <v>160</v>
      </c>
      <c r="D92" s="6" t="s">
        <v>255</v>
      </c>
      <c r="E92" s="4" t="s">
        <v>227</v>
      </c>
      <c r="F92" s="4" t="s">
        <v>46</v>
      </c>
      <c r="G92" s="4">
        <v>3</v>
      </c>
      <c r="H92" s="5">
        <f>VLOOKUP(E92,'[1]MARUTI ENT.'!$C$4:$D$91,2,FALSE)</f>
        <v>68</v>
      </c>
      <c r="I92" s="5">
        <f t="shared" si="2"/>
        <v>6</v>
      </c>
      <c r="J92" s="5">
        <v>25</v>
      </c>
      <c r="K92" s="29">
        <f t="shared" si="3"/>
        <v>235</v>
      </c>
    </row>
    <row r="93" spans="1:11" ht="15" customHeight="1">
      <c r="A93" s="28">
        <v>90</v>
      </c>
      <c r="B93" s="4" t="s">
        <v>11</v>
      </c>
      <c r="C93" s="4" t="s">
        <v>133</v>
      </c>
      <c r="D93" s="6" t="s">
        <v>255</v>
      </c>
      <c r="E93" s="4" t="s">
        <v>227</v>
      </c>
      <c r="F93" s="4" t="s">
        <v>12</v>
      </c>
      <c r="G93" s="4">
        <v>5</v>
      </c>
      <c r="H93" s="5">
        <f>VLOOKUP(E93,'[1]MARUTI ENT.'!$C$4:$D$91,2,FALSE)</f>
        <v>68</v>
      </c>
      <c r="I93" s="5">
        <f t="shared" si="2"/>
        <v>10</v>
      </c>
      <c r="J93" s="5">
        <v>25</v>
      </c>
      <c r="K93" s="29">
        <f t="shared" si="3"/>
        <v>375</v>
      </c>
    </row>
    <row r="94" spans="1:11" ht="15" customHeight="1">
      <c r="A94" s="28">
        <v>91</v>
      </c>
      <c r="B94" s="4" t="s">
        <v>11</v>
      </c>
      <c r="C94" s="4" t="s">
        <v>134</v>
      </c>
      <c r="D94" s="6" t="s">
        <v>255</v>
      </c>
      <c r="E94" s="4" t="s">
        <v>227</v>
      </c>
      <c r="F94" s="4" t="s">
        <v>13</v>
      </c>
      <c r="G94" s="4">
        <v>2</v>
      </c>
      <c r="H94" s="5">
        <f>VLOOKUP(E94,'[1]MARUTI ENT.'!$C$4:$D$91,2,FALSE)</f>
        <v>68</v>
      </c>
      <c r="I94" s="5">
        <f t="shared" si="2"/>
        <v>4</v>
      </c>
      <c r="J94" s="5">
        <v>25</v>
      </c>
      <c r="K94" s="29">
        <f t="shared" si="3"/>
        <v>165</v>
      </c>
    </row>
    <row r="95" spans="1:11" ht="15" customHeight="1">
      <c r="A95" s="28">
        <v>92</v>
      </c>
      <c r="B95" s="4" t="s">
        <v>11</v>
      </c>
      <c r="C95" s="4" t="s">
        <v>135</v>
      </c>
      <c r="D95" s="6" t="s">
        <v>255</v>
      </c>
      <c r="E95" s="4" t="s">
        <v>233</v>
      </c>
      <c r="F95" s="4" t="s">
        <v>14</v>
      </c>
      <c r="G95" s="4">
        <v>3</v>
      </c>
      <c r="H95" s="5">
        <f>VLOOKUP(E95,'[1]MARUTI ENT.'!$C$4:$D$91,2,FALSE)</f>
        <v>100</v>
      </c>
      <c r="I95" s="5">
        <f t="shared" si="2"/>
        <v>6</v>
      </c>
      <c r="J95" s="5">
        <v>25</v>
      </c>
      <c r="K95" s="29">
        <f t="shared" si="3"/>
        <v>331</v>
      </c>
    </row>
    <row r="96" spans="1:11" ht="15" customHeight="1">
      <c r="A96" s="28">
        <v>93</v>
      </c>
      <c r="B96" s="4" t="s">
        <v>6</v>
      </c>
      <c r="C96" s="4" t="s">
        <v>129</v>
      </c>
      <c r="D96" s="6" t="s">
        <v>255</v>
      </c>
      <c r="E96" s="4" t="s">
        <v>227</v>
      </c>
      <c r="F96" s="4" t="s">
        <v>7</v>
      </c>
      <c r="G96" s="4">
        <v>10</v>
      </c>
      <c r="H96" s="5">
        <f>VLOOKUP(E96,'[1]MARUTI ENT.'!$C$4:$D$91,2,FALSE)</f>
        <v>68</v>
      </c>
      <c r="I96" s="5">
        <f t="shared" si="2"/>
        <v>20</v>
      </c>
      <c r="J96" s="5">
        <v>25</v>
      </c>
      <c r="K96" s="29">
        <f t="shared" si="3"/>
        <v>725</v>
      </c>
    </row>
    <row r="97" spans="1:11" ht="15" customHeight="1">
      <c r="A97" s="28">
        <v>94</v>
      </c>
      <c r="B97" s="4" t="s">
        <v>6</v>
      </c>
      <c r="C97" s="4" t="s">
        <v>130</v>
      </c>
      <c r="D97" s="6" t="s">
        <v>255</v>
      </c>
      <c r="E97" s="4" t="s">
        <v>230</v>
      </c>
      <c r="F97" s="4" t="s">
        <v>8</v>
      </c>
      <c r="G97" s="4">
        <v>3</v>
      </c>
      <c r="H97" s="5">
        <f>VLOOKUP(E97,'[1]MARUTI ENT.'!$C$4:$D$91,2,FALSE)</f>
        <v>78</v>
      </c>
      <c r="I97" s="5">
        <f t="shared" si="2"/>
        <v>6</v>
      </c>
      <c r="J97" s="5">
        <v>25</v>
      </c>
      <c r="K97" s="29">
        <f t="shared" si="3"/>
        <v>265</v>
      </c>
    </row>
    <row r="98" spans="1:11" ht="15" customHeight="1">
      <c r="A98" s="28">
        <v>95</v>
      </c>
      <c r="B98" s="4" t="s">
        <v>6</v>
      </c>
      <c r="C98" s="4" t="s">
        <v>131</v>
      </c>
      <c r="D98" s="6" t="s">
        <v>255</v>
      </c>
      <c r="E98" s="4" t="s">
        <v>231</v>
      </c>
      <c r="F98" s="4" t="s">
        <v>9</v>
      </c>
      <c r="G98" s="4">
        <v>3</v>
      </c>
      <c r="H98" s="5">
        <f>VLOOKUP(E98,'[1]MARUTI ENT.'!$C$4:$D$91,2,FALSE)</f>
        <v>83</v>
      </c>
      <c r="I98" s="5">
        <f t="shared" si="2"/>
        <v>6</v>
      </c>
      <c r="J98" s="5">
        <v>25</v>
      </c>
      <c r="K98" s="29">
        <f t="shared" si="3"/>
        <v>280</v>
      </c>
    </row>
    <row r="99" spans="1:11" ht="15" customHeight="1">
      <c r="A99" s="28">
        <v>96</v>
      </c>
      <c r="B99" s="4" t="s">
        <v>6</v>
      </c>
      <c r="C99" s="4" t="s">
        <v>132</v>
      </c>
      <c r="D99" s="6" t="s">
        <v>255</v>
      </c>
      <c r="E99" s="4" t="s">
        <v>232</v>
      </c>
      <c r="F99" s="4" t="s">
        <v>10</v>
      </c>
      <c r="G99" s="4">
        <v>4</v>
      </c>
      <c r="H99" s="5">
        <f>VLOOKUP(E99,'[1]MARUTI ENT.'!$C$4:$D$91,2,FALSE)</f>
        <v>83</v>
      </c>
      <c r="I99" s="5">
        <f t="shared" si="2"/>
        <v>8</v>
      </c>
      <c r="J99" s="5">
        <v>25</v>
      </c>
      <c r="K99" s="29">
        <f t="shared" si="3"/>
        <v>365</v>
      </c>
    </row>
    <row r="100" spans="1:11" ht="15" customHeight="1">
      <c r="A100" s="28">
        <v>97</v>
      </c>
      <c r="B100" s="4" t="s">
        <v>6</v>
      </c>
      <c r="C100" s="4" t="s">
        <v>155</v>
      </c>
      <c r="D100" s="6" t="s">
        <v>255</v>
      </c>
      <c r="E100" s="4" t="s">
        <v>234</v>
      </c>
      <c r="F100" s="4" t="s">
        <v>39</v>
      </c>
      <c r="G100" s="4">
        <v>1</v>
      </c>
      <c r="H100" s="5">
        <f>VLOOKUP(E100,'[1]MARUTI ENT.'!$C$4:$D$91,2,FALSE)</f>
        <v>78</v>
      </c>
      <c r="I100" s="5">
        <f t="shared" si="2"/>
        <v>2</v>
      </c>
      <c r="J100" s="5">
        <v>25</v>
      </c>
      <c r="K100" s="29">
        <f t="shared" si="3"/>
        <v>105</v>
      </c>
    </row>
    <row r="101" spans="1:11" ht="15" customHeight="1">
      <c r="A101" s="28">
        <v>98</v>
      </c>
      <c r="B101" s="4" t="s">
        <v>6</v>
      </c>
      <c r="C101" s="4" t="s">
        <v>156</v>
      </c>
      <c r="D101" s="6" t="s">
        <v>255</v>
      </c>
      <c r="E101" s="4" t="s">
        <v>227</v>
      </c>
      <c r="F101" s="4" t="s">
        <v>40</v>
      </c>
      <c r="G101" s="4">
        <v>4</v>
      </c>
      <c r="H101" s="5">
        <f>VLOOKUP(E101,'[1]MARUTI ENT.'!$C$4:$D$91,2,FALSE)</f>
        <v>68</v>
      </c>
      <c r="I101" s="5">
        <f t="shared" si="2"/>
        <v>8</v>
      </c>
      <c r="J101" s="5">
        <v>25</v>
      </c>
      <c r="K101" s="29">
        <f t="shared" si="3"/>
        <v>305</v>
      </c>
    </row>
    <row r="102" spans="1:11" ht="15" customHeight="1">
      <c r="A102" s="28">
        <v>99</v>
      </c>
      <c r="B102" s="4" t="s">
        <v>0</v>
      </c>
      <c r="C102" s="4" t="s">
        <v>125</v>
      </c>
      <c r="D102" s="6" t="s">
        <v>255</v>
      </c>
      <c r="E102" s="4" t="s">
        <v>227</v>
      </c>
      <c r="F102" s="4" t="s">
        <v>1</v>
      </c>
      <c r="G102" s="4">
        <v>2</v>
      </c>
      <c r="H102" s="5">
        <f>VLOOKUP(E102,'[1]MARUTI ENT.'!$C$4:$D$91,2,FALSE)</f>
        <v>68</v>
      </c>
      <c r="I102" s="5">
        <f t="shared" si="2"/>
        <v>4</v>
      </c>
      <c r="J102" s="5">
        <v>25</v>
      </c>
      <c r="K102" s="29">
        <f t="shared" si="3"/>
        <v>165</v>
      </c>
    </row>
    <row r="103" spans="1:11" ht="15" customHeight="1">
      <c r="A103" s="28">
        <v>100</v>
      </c>
      <c r="B103" s="4" t="s">
        <v>0</v>
      </c>
      <c r="C103" s="4" t="s">
        <v>172</v>
      </c>
      <c r="D103" s="6" t="s">
        <v>255</v>
      </c>
      <c r="E103" s="4" t="s">
        <v>234</v>
      </c>
      <c r="F103" s="4" t="s">
        <v>59</v>
      </c>
      <c r="G103" s="4">
        <v>1</v>
      </c>
      <c r="H103" s="5">
        <f>VLOOKUP(E103,'[1]MARUTI ENT.'!$C$4:$D$91,2,FALSE)</f>
        <v>78</v>
      </c>
      <c r="I103" s="5">
        <f t="shared" si="2"/>
        <v>2</v>
      </c>
      <c r="J103" s="5">
        <v>25</v>
      </c>
      <c r="K103" s="29">
        <f t="shared" si="3"/>
        <v>105</v>
      </c>
    </row>
    <row r="104" spans="1:11" ht="15" customHeight="1">
      <c r="A104" s="28">
        <v>101</v>
      </c>
      <c r="B104" s="4" t="s">
        <v>0</v>
      </c>
      <c r="C104" s="4" t="s">
        <v>175</v>
      </c>
      <c r="D104" s="6" t="s">
        <v>255</v>
      </c>
      <c r="E104" s="4" t="s">
        <v>227</v>
      </c>
      <c r="F104" s="4" t="s">
        <v>63</v>
      </c>
      <c r="G104" s="4">
        <v>3</v>
      </c>
      <c r="H104" s="5">
        <f>VLOOKUP(E104,'[1]MARUTI ENT.'!$C$4:$D$91,2,FALSE)</f>
        <v>68</v>
      </c>
      <c r="I104" s="5">
        <f t="shared" si="2"/>
        <v>6</v>
      </c>
      <c r="J104" s="5">
        <v>25</v>
      </c>
      <c r="K104" s="29">
        <f t="shared" si="3"/>
        <v>235</v>
      </c>
    </row>
    <row r="105" spans="1:11" ht="15" customHeight="1">
      <c r="A105" s="28">
        <v>102</v>
      </c>
      <c r="B105" s="4" t="s">
        <v>110</v>
      </c>
      <c r="C105" s="4" t="s">
        <v>215</v>
      </c>
      <c r="D105" s="6" t="s">
        <v>255</v>
      </c>
      <c r="E105" s="4" t="s">
        <v>242</v>
      </c>
      <c r="F105" s="4" t="s">
        <v>111</v>
      </c>
      <c r="G105" s="4">
        <v>1</v>
      </c>
      <c r="H105" s="5">
        <f>VLOOKUP(E105,'[1]MARUTI ENT.'!$C$4:$D$91,2,FALSE)</f>
        <v>93</v>
      </c>
      <c r="I105" s="5">
        <f t="shared" si="2"/>
        <v>2</v>
      </c>
      <c r="J105" s="5">
        <v>25</v>
      </c>
      <c r="K105" s="29">
        <f t="shared" si="3"/>
        <v>120</v>
      </c>
    </row>
    <row r="106" spans="1:11" s="3" customFormat="1" ht="15" customHeight="1">
      <c r="A106" s="30" t="s">
        <v>265</v>
      </c>
      <c r="B106" s="7"/>
      <c r="C106" s="7"/>
      <c r="D106" s="7"/>
      <c r="E106" s="7"/>
      <c r="F106" s="7"/>
      <c r="G106" s="7"/>
      <c r="H106" s="8"/>
      <c r="I106" s="8"/>
      <c r="J106" s="9"/>
      <c r="K106" s="31">
        <f>SUM(K4:K105)</f>
        <v>31286</v>
      </c>
    </row>
    <row r="107" spans="1:11" s="3" customFormat="1" ht="30" customHeight="1">
      <c r="A107" s="32" t="s">
        <v>266</v>
      </c>
      <c r="B107" s="10"/>
      <c r="C107" s="10"/>
      <c r="D107" s="10"/>
      <c r="E107" s="10"/>
      <c r="F107" s="10"/>
      <c r="G107" s="10"/>
      <c r="H107" s="11"/>
      <c r="I107" s="11"/>
      <c r="J107" s="11"/>
      <c r="K107" s="33"/>
    </row>
    <row r="108" spans="1:11" s="3" customFormat="1" ht="30" customHeight="1" thickBot="1">
      <c r="A108" s="34" t="s">
        <v>124</v>
      </c>
      <c r="B108" s="35"/>
      <c r="C108" s="35"/>
      <c r="D108" s="35"/>
      <c r="E108" s="35"/>
      <c r="F108" s="35"/>
      <c r="G108" s="35"/>
      <c r="H108" s="36"/>
      <c r="I108" s="36"/>
      <c r="J108" s="36"/>
      <c r="K108" s="37"/>
    </row>
    <row r="109" spans="1:11" ht="15.75" thickBot="1">
      <c r="G109" s="18">
        <f>SUM(G4:G105)</f>
        <v>349</v>
      </c>
    </row>
  </sheetData>
  <sortState xmlns:xlrd2="http://schemas.microsoft.com/office/spreadsheetml/2017/richdata2" ref="B4:K105">
    <sortCondition ref="B4"/>
  </sortState>
  <mergeCells count="7">
    <mergeCell ref="A106:J106"/>
    <mergeCell ref="A107:K107"/>
    <mergeCell ref="A108:K108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27" right="0.16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2024-09-16T12:53:58Z</cp:lastPrinted>
  <dcterms:created xsi:type="dcterms:W3CDTF">2024-09-10T11:33:13Z</dcterms:created>
  <dcterms:modified xsi:type="dcterms:W3CDTF">2024-09-16T12:54:21Z</dcterms:modified>
</cp:coreProperties>
</file>