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M4" i="1"/>
  <c r="H9"/>
  <c r="G9"/>
  <c r="K5"/>
  <c r="J5"/>
  <c r="I5"/>
  <c r="M5" s="1"/>
  <c r="M6" l="1"/>
</calcChain>
</file>

<file path=xl/sharedStrings.xml><?xml version="1.0" encoding="utf-8"?>
<sst xmlns="http://schemas.openxmlformats.org/spreadsheetml/2006/main" count="27" uniqueCount="25">
  <si>
    <t>20/4/2026</t>
  </si>
  <si>
    <t>7611</t>
  </si>
  <si>
    <t>JAA/00190</t>
  </si>
  <si>
    <t>ROURKELA</t>
  </si>
  <si>
    <t>CTC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</si>
  <si>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</si>
  <si>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</si>
  <si>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</si>
  <si>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</si>
  <si>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</si>
  <si>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</si>
  <si>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</si>
  <si>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</si>
  <si>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</si>
  <si>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HAM</t>
  </si>
  <si>
    <t>DD.CH.</t>
  </si>
  <si>
    <t>LR.CH.</t>
  </si>
  <si>
    <t>AMT.</t>
  </si>
  <si>
    <t>INVOICE
ATC LOGISTICS,,8984191006
GST No:21CHVPB1842D2ZQ</t>
  </si>
  <si>
    <t>TO, 
RALSON RUBBER PRIVATE LIMITED
Address: NEW INDUSTRIAL ESTATE, JAGATPUR, Cuttack, Odisha, 754021, 9861815254
GST No:21AAMCR7054G1ZD</t>
  </si>
  <si>
    <t>Thanking you for your business.
ATC LOGISTICS</t>
  </si>
  <si>
    <t>Kindly, verify &amp; confirm within 7 days, else GST will be filed by 20th MAY,2026
GST to be paid by Consignor under Reverse Charge Mechanism(RCM) as per GST.</t>
  </si>
  <si>
    <t>JAA/03172</t>
  </si>
  <si>
    <t>(RUPEES ONE THOUSAND SEVEN HUNDRED NINETEEN ONLY)</t>
  </si>
  <si>
    <t xml:space="preserve">Bill Date: 30/04/2026
Bill NO : 264
Total Amount : 1719.00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</si>
</sst>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76200</xdr:rowOff>
    </xdr:from>
    <xdr:to>
      <xdr:col>7</xdr:col>
      <xdr:colOff>276225</xdr:colOff>
      <xdr:row>0</xdr:row>
      <xdr:rowOff>1143000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76200"/>
          <a:ext cx="3609975" cy="106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5">
          <cell r="B5" t="str">
            <v>BHADRAK</v>
          </cell>
          <cell r="C5">
            <v>1.2100000000000002</v>
          </cell>
          <cell r="D5">
            <v>1.3</v>
          </cell>
        </row>
        <row r="6">
          <cell r="B6" t="str">
            <v>BERHAMPUR</v>
          </cell>
          <cell r="C6">
            <v>1.52</v>
          </cell>
          <cell r="D6">
            <v>1.63</v>
          </cell>
        </row>
        <row r="7">
          <cell r="B7" t="str">
            <v>BINKA</v>
          </cell>
          <cell r="C7">
            <v>1.6</v>
          </cell>
          <cell r="D7">
            <v>1.72</v>
          </cell>
        </row>
        <row r="8">
          <cell r="B8" t="str">
            <v>SAMBALPUR</v>
          </cell>
          <cell r="C8">
            <v>1.6</v>
          </cell>
          <cell r="D8">
            <v>1.72</v>
          </cell>
        </row>
        <row r="9">
          <cell r="B9" t="str">
            <v>BARAGARH</v>
          </cell>
          <cell r="C9">
            <v>1.74</v>
          </cell>
          <cell r="D9">
            <v>1.87</v>
          </cell>
        </row>
        <row r="10">
          <cell r="B10" t="str">
            <v>BARIPADA</v>
          </cell>
          <cell r="C10">
            <v>1.82</v>
          </cell>
          <cell r="D10">
            <v>1.96</v>
          </cell>
        </row>
        <row r="11">
          <cell r="B11" t="str">
            <v>JHARSUGUDA</v>
          </cell>
          <cell r="C11">
            <v>1.82</v>
          </cell>
          <cell r="D11">
            <v>1.96</v>
          </cell>
        </row>
        <row r="12">
          <cell r="B12" t="str">
            <v>ROURKELA</v>
          </cell>
          <cell r="C12">
            <v>1.82</v>
          </cell>
          <cell r="D12">
            <v>1.96</v>
          </cell>
        </row>
        <row r="13">
          <cell r="B13" t="str">
            <v>CHHATRAPUR</v>
          </cell>
          <cell r="C13">
            <v>2.1800000000000002</v>
          </cell>
          <cell r="D13">
            <v>2.34</v>
          </cell>
        </row>
        <row r="14">
          <cell r="B14" t="str">
            <v>BISRA</v>
          </cell>
          <cell r="C14">
            <v>2.75</v>
          </cell>
          <cell r="D14">
            <v>2.96</v>
          </cell>
        </row>
        <row r="15">
          <cell r="B15" t="str">
            <v>BOLANGIR</v>
          </cell>
          <cell r="C15">
            <v>3.03</v>
          </cell>
          <cell r="D15">
            <v>3.26</v>
          </cell>
        </row>
        <row r="16">
          <cell r="B16" t="str">
            <v>KEONJHAR</v>
          </cell>
          <cell r="C16">
            <v>3.03</v>
          </cell>
          <cell r="D16">
            <v>3.26</v>
          </cell>
        </row>
        <row r="17">
          <cell r="B17" t="str">
            <v>BHAWANIPATNA</v>
          </cell>
          <cell r="C17">
            <v>3.12</v>
          </cell>
          <cell r="D17">
            <v>3.35</v>
          </cell>
        </row>
        <row r="18">
          <cell r="B18" t="str">
            <v>KANTABANJI</v>
          </cell>
          <cell r="C18">
            <v>3.12</v>
          </cell>
          <cell r="D18">
            <v>3.35</v>
          </cell>
        </row>
        <row r="19">
          <cell r="B19" t="str">
            <v>RAYAGADA</v>
          </cell>
          <cell r="C19">
            <v>3.27</v>
          </cell>
          <cell r="D19">
            <v>3.52</v>
          </cell>
        </row>
        <row r="20">
          <cell r="B20" t="str">
            <v>MANGALPUR</v>
          </cell>
          <cell r="C20">
            <v>3.63</v>
          </cell>
          <cell r="D20">
            <v>3.9</v>
          </cell>
        </row>
        <row r="21">
          <cell r="B21" t="str">
            <v>JEYPORE</v>
          </cell>
          <cell r="C21">
            <v>3.92</v>
          </cell>
          <cell r="D21">
            <v>4.21</v>
          </cell>
        </row>
        <row r="22">
          <cell r="B22" t="str">
            <v>SIMILIGUIDA</v>
          </cell>
          <cell r="C22">
            <v>3.92</v>
          </cell>
          <cell r="D22">
            <v>4.21</v>
          </cell>
        </row>
        <row r="23">
          <cell r="B23" t="str">
            <v>KESINGA</v>
          </cell>
          <cell r="C23">
            <v>3.93</v>
          </cell>
          <cell r="D23">
            <v>4.22</v>
          </cell>
        </row>
        <row r="24">
          <cell r="B24" t="str">
            <v>NOWRANGPUR</v>
          </cell>
          <cell r="C24">
            <v>4.07</v>
          </cell>
          <cell r="D24">
            <v>4.38</v>
          </cell>
        </row>
        <row r="25">
          <cell r="B25" t="str">
            <v>KORAPUT</v>
          </cell>
          <cell r="C25">
            <v>4.1399999999999997</v>
          </cell>
          <cell r="D25">
            <v>4.45</v>
          </cell>
        </row>
        <row r="26">
          <cell r="B26" t="str">
            <v>JUNAGARH</v>
          </cell>
          <cell r="C26">
            <v>4.3600000000000003</v>
          </cell>
          <cell r="D26">
            <v>4.6900000000000004</v>
          </cell>
        </row>
        <row r="27">
          <cell r="B27" t="str">
            <v>BINJHARPUR</v>
          </cell>
          <cell r="C27">
            <v>4.84</v>
          </cell>
          <cell r="D27">
            <v>5.2</v>
          </cell>
        </row>
        <row r="28">
          <cell r="B28" t="str">
            <v>BAHANAGA</v>
          </cell>
          <cell r="C28">
            <v>4.84</v>
          </cell>
          <cell r="D28">
            <v>5.2</v>
          </cell>
        </row>
        <row r="29">
          <cell r="B29" t="str">
            <v>MALKANGIRI</v>
          </cell>
          <cell r="C29">
            <v>5.45</v>
          </cell>
          <cell r="D29">
            <v>5.86</v>
          </cell>
        </row>
        <row r="30">
          <cell r="B30" t="str">
            <v>KOTPAD</v>
          </cell>
          <cell r="C30">
            <v>5.74</v>
          </cell>
          <cell r="D30">
            <v>6.17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Q6" sqref="Q6"/>
    </sheetView>
  </sheetViews>
  <sheetFormatPr defaultRowHeight="15"/>
  <cols>
    <col min="1" max="1" width="2.85546875" bestFit="1" customWidth="1"/>
    <col min="2" max="2" width="10.4257812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0.28515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5.5703125" bestFit="1" customWidth="1"/>
    <col min="11" max="11" width="7.140625" bestFit="1" customWidth="1"/>
    <col min="12" max="12" width="6.5703125" bestFit="1" customWidth="1"/>
    <col min="13" max="13" width="7.5703125" bestFit="1" customWidth="1"/>
  </cols>
  <sheetData>
    <row r="1" spans="1:13" s="1" customFormat="1" ht="98.25" customHeight="1">
      <c r="A1" s="23"/>
      <c r="B1" s="24"/>
      <c r="C1" s="24"/>
      <c r="D1" s="24"/>
      <c r="E1" s="24"/>
      <c r="F1" s="24"/>
      <c r="G1" s="24"/>
      <c r="H1" s="25"/>
      <c r="I1" s="26" t="s">
        <v>18</v>
      </c>
      <c r="J1" s="26"/>
      <c r="K1" s="26"/>
      <c r="L1" s="26"/>
      <c r="M1" s="26"/>
    </row>
    <row r="2" spans="1:13" s="1" customFormat="1" ht="88.5" customHeight="1">
      <c r="A2" s="27" t="s">
        <v>19</v>
      </c>
      <c r="B2" s="28"/>
      <c r="C2" s="28"/>
      <c r="D2" s="28"/>
      <c r="E2" s="28"/>
      <c r="F2" s="28"/>
      <c r="G2" s="28"/>
      <c r="H2" s="29"/>
      <c r="I2" s="26" t="s">
        <v>24</v>
      </c>
      <c r="J2" s="26"/>
      <c r="K2" s="26"/>
      <c r="L2" s="26"/>
      <c r="M2" s="26"/>
    </row>
    <row r="3" spans="1:13" s="2" customForma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3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</row>
    <row r="4" spans="1:13" s="2" customFormat="1">
      <c r="A4" s="11">
        <v>1</v>
      </c>
      <c r="B4" s="13">
        <v>46095</v>
      </c>
      <c r="C4" s="11" t="s">
        <v>22</v>
      </c>
      <c r="D4" s="14">
        <v>7263</v>
      </c>
      <c r="E4" s="14" t="s">
        <v>4</v>
      </c>
      <c r="F4" s="11" t="s">
        <v>3</v>
      </c>
      <c r="G4" s="15">
        <v>10</v>
      </c>
      <c r="H4" s="15">
        <v>600</v>
      </c>
      <c r="I4" s="16">
        <v>1.96</v>
      </c>
      <c r="J4" s="16">
        <v>20</v>
      </c>
      <c r="K4" s="16">
        <v>80</v>
      </c>
      <c r="L4" s="16">
        <v>30</v>
      </c>
      <c r="M4" s="8">
        <f>H4*I4+J4+K4+L4</f>
        <v>1306</v>
      </c>
    </row>
    <row r="5" spans="1:13">
      <c r="A5" s="12">
        <v>2</v>
      </c>
      <c r="B5" s="4" t="s">
        <v>0</v>
      </c>
      <c r="C5" s="5" t="s">
        <v>2</v>
      </c>
      <c r="D5" s="4" t="s">
        <v>1</v>
      </c>
      <c r="E5" s="5" t="s">
        <v>4</v>
      </c>
      <c r="F5" s="4" t="s">
        <v>3</v>
      </c>
      <c r="G5" s="4">
        <v>3</v>
      </c>
      <c r="H5" s="4">
        <v>180</v>
      </c>
      <c r="I5" s="4">
        <f>VLOOKUP(F5,'[1]RALSON INDIA LIMITED'!$B$5:$D$30,3,FALSE)</f>
        <v>1.96</v>
      </c>
      <c r="J5" s="8">
        <f>G5*2</f>
        <v>6</v>
      </c>
      <c r="K5" s="8">
        <f>G5*8</f>
        <v>24</v>
      </c>
      <c r="L5" s="8">
        <v>30</v>
      </c>
      <c r="M5" s="8">
        <f>H5*I5+J5+K5+L5</f>
        <v>412.8</v>
      </c>
    </row>
    <row r="6" spans="1:13" s="10" customFormat="1" ht="15" customHeight="1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  <c r="M6" s="9">
        <f>ROUND(SUM(M3:M5),0)</f>
        <v>1719</v>
      </c>
    </row>
    <row r="7" spans="1:13" s="10" customFormat="1" ht="30" customHeight="1">
      <c r="A7" s="20" t="s">
        <v>21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</row>
    <row r="8" spans="1:13" s="10" customFormat="1" ht="30" customHeight="1">
      <c r="A8" s="20" t="s">
        <v>20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>
      <c r="D9" s="1"/>
      <c r="G9" s="3">
        <f>SUM(G1:G5)</f>
        <v>13</v>
      </c>
      <c r="H9" s="3">
        <f>SUM(H1:H5)</f>
        <v>780</v>
      </c>
    </row>
  </sheetData>
  <mergeCells count="7">
    <mergeCell ref="A6:L6"/>
    <mergeCell ref="A7:M7"/>
    <mergeCell ref="A8:M8"/>
    <mergeCell ref="A1:H1"/>
    <mergeCell ref="I1:M1"/>
    <mergeCell ref="A2:H2"/>
    <mergeCell ref="I2:M2"/>
  </mergeCells>
  <pageMargins left="0.35" right="0.2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2026-05-16T10:31:31Z</cp:lastPrinted>
  <dcterms:created xsi:type="dcterms:W3CDTF">2026-05-06T07:40:30Z</dcterms:created>
  <dcterms:modified xsi:type="dcterms:W3CDTF">2026-05-16T10:32:09Z</dcterms:modified>
</cp:coreProperties>
</file>