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O15" i="1" l="1"/>
  <c r="M15" i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H8" i="1"/>
  <c r="M8" i="1" s="1"/>
  <c r="O8" i="1" s="1"/>
  <c r="M7" i="1"/>
  <c r="O7" i="1" s="1"/>
  <c r="H6" i="1"/>
  <c r="M6" i="1" s="1"/>
  <c r="O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H5" i="1"/>
  <c r="H17" i="1" s="1"/>
  <c r="M5" i="1" l="1"/>
  <c r="O5" i="1" s="1"/>
  <c r="O16" i="1" s="1"/>
</calcChain>
</file>

<file path=xl/sharedStrings.xml><?xml version="1.0" encoding="utf-8"?>
<sst xmlns="http://schemas.openxmlformats.org/spreadsheetml/2006/main" count="75" uniqueCount="57">
  <si>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</si>
  <si>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</si>
  <si>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</si>
  <si>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</si>
  <si>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</si>
  <si>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</si>
  <si>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</si>
  <si>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</si>
  <si>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DD.CH.</t>
  </si>
  <si>
    <t>LR CH.</t>
  </si>
  <si>
    <t>AMT.</t>
  </si>
  <si>
    <t>SMALL CASE</t>
  </si>
  <si>
    <t xml:space="preserve">To,
M/s HYGIENIC RESEARCH INSTITUTE PRIVATE LIMITED
Address: RIVER SIDE,1st Floor PURIGHAT LANE,
UPPER TELENGA BAZAR,9337717079
GST No:21AABCH1547F1Z6
</t>
  </si>
  <si>
    <t>INV. NO.</t>
  </si>
  <si>
    <t>BETANATI</t>
  </si>
  <si>
    <t>Kindly, verify &amp; confirm within 7 days, else GST will be filed by 20th OCTOBER, 2025. 
GST to be paid by Consignor under Reverse Charge Mechanism(RCM) as per GST.</t>
  </si>
  <si>
    <t>TOTAL CASE</t>
  </si>
  <si>
    <t>BIG CASE</t>
  </si>
  <si>
    <t>BIG CASE RATE</t>
  </si>
  <si>
    <t>SMALL CASE RATE</t>
  </si>
  <si>
    <t>02/9/2025</t>
  </si>
  <si>
    <t>PL/JA/10196</t>
  </si>
  <si>
    <t>10846</t>
  </si>
  <si>
    <t>NAYAGARH</t>
  </si>
  <si>
    <t>PL/JA/10303</t>
  </si>
  <si>
    <t>834</t>
  </si>
  <si>
    <t>KARANJIA</t>
  </si>
  <si>
    <t>PL/JA/10304</t>
  </si>
  <si>
    <t>851</t>
  </si>
  <si>
    <t>PL/JA/10319</t>
  </si>
  <si>
    <t>825</t>
  </si>
  <si>
    <t>TULSIPUR</t>
  </si>
  <si>
    <t>PL/JA/10328</t>
  </si>
  <si>
    <t>0814</t>
  </si>
  <si>
    <t>BALIAPAL</t>
  </si>
  <si>
    <t>06/9/2025</t>
  </si>
  <si>
    <t>PL/JA/10631</t>
  </si>
  <si>
    <t>10869</t>
  </si>
  <si>
    <t>SORO</t>
  </si>
  <si>
    <t>19/9/2025</t>
  </si>
  <si>
    <t>PL/JA/11316</t>
  </si>
  <si>
    <t>0914</t>
  </si>
  <si>
    <t>KEONJHAR</t>
  </si>
  <si>
    <t>20/9/2025</t>
  </si>
  <si>
    <t>PL/JA/11379</t>
  </si>
  <si>
    <t>921</t>
  </si>
  <si>
    <t>23/9/2025</t>
  </si>
  <si>
    <t>PL/JA/11506</t>
  </si>
  <si>
    <t>934</t>
  </si>
  <si>
    <t>25/9/2025</t>
  </si>
  <si>
    <t>PL/JA/11601</t>
  </si>
  <si>
    <t>0942</t>
  </si>
  <si>
    <t>30/9/2025</t>
  </si>
  <si>
    <t>PL/JA/11970</t>
  </si>
  <si>
    <t>994</t>
  </si>
  <si>
    <t>(RUPEES FORTY TWO THOUSAND ONE HUNDRED TWENTY FIVE ONLY)</t>
  </si>
  <si>
    <t>Bill Date: 30/09/2025
Bill NO : 17585
Total Amount:  42125.00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</si>
</sst>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0" fillId="0" borderId="3" xfId="0" applyNumberFormat="1" applyFont="1" applyBorder="1" applyAlignment="1">
      <alignment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0" fontId="0" fillId="0" borderId="14" xfId="0" applyNumberFormat="1" applyFont="1" applyBorder="1" applyAlignment="1">
      <alignment horizontal="center"/>
    </xf>
    <xf numFmtId="2" fontId="0" fillId="0" borderId="15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95250</xdr:rowOff>
    </xdr:from>
    <xdr:to>
      <xdr:col>8</xdr:col>
      <xdr:colOff>76200</xdr:colOff>
      <xdr:row>1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295275"/>
          <a:ext cx="400049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tabSelected="1" workbookViewId="0">
      <selection activeCell="V12" sqref="V12"/>
    </sheetView>
  </sheetViews>
  <sheetFormatPr defaultRowHeight="15"/>
  <cols>
    <col min="1" max="1" width="1" style="1" customWidth="1"/>
    <col min="2" max="2" width="4" style="1" customWidth="1"/>
    <col min="3" max="3" width="10.140625" style="1" customWidth="1"/>
    <col min="4" max="4" width="12.28515625" style="1" customWidth="1"/>
    <col min="5" max="5" width="6" style="1" bestFit="1" customWidth="1"/>
    <col min="6" max="6" width="6.85546875" style="1" customWidth="1"/>
    <col min="7" max="7" width="13.140625" style="1" bestFit="1" customWidth="1"/>
    <col min="8" max="8" width="6.5703125" style="1" bestFit="1" customWidth="1"/>
    <col min="9" max="9" width="5.42578125" style="1" bestFit="1" customWidth="1"/>
    <col min="10" max="10" width="6.85546875" style="1" bestFit="1" customWidth="1"/>
    <col min="11" max="11" width="6.85546875" style="1" customWidth="1"/>
    <col min="12" max="12" width="6.85546875" style="1" bestFit="1" customWidth="1"/>
    <col min="13" max="13" width="7.5703125" style="1" bestFit="1" customWidth="1"/>
    <col min="14" max="14" width="6.42578125" style="1" bestFit="1" customWidth="1"/>
    <col min="15" max="15" width="8.5703125" style="1" bestFit="1" customWidth="1"/>
    <col min="16" max="16384" width="9.140625" style="1"/>
  </cols>
  <sheetData>
    <row r="1" spans="2:15" ht="15.75" thickBot="1"/>
    <row r="2" spans="2:15" ht="90" customHeight="1" thickBot="1">
      <c r="B2" s="16"/>
      <c r="C2" s="17"/>
      <c r="D2" s="17"/>
      <c r="E2" s="17"/>
      <c r="F2" s="17"/>
      <c r="G2" s="17"/>
      <c r="H2" s="18"/>
      <c r="I2" s="15"/>
      <c r="J2" s="22"/>
      <c r="K2" s="23"/>
      <c r="L2" s="21" t="s">
        <v>0</v>
      </c>
      <c r="M2" s="19"/>
      <c r="N2" s="19"/>
      <c r="O2" s="20"/>
    </row>
    <row r="3" spans="2:15" ht="88.5" customHeight="1" thickBot="1">
      <c r="B3" s="27" t="s">
        <v>12</v>
      </c>
      <c r="C3" s="28"/>
      <c r="D3" s="28"/>
      <c r="E3" s="28"/>
      <c r="F3" s="28"/>
      <c r="G3" s="28"/>
      <c r="H3" s="29"/>
      <c r="I3" s="15"/>
      <c r="J3" s="22"/>
      <c r="K3" s="23"/>
      <c r="L3" s="24" t="s">
        <v>56</v>
      </c>
      <c r="M3" s="25"/>
      <c r="N3" s="25"/>
      <c r="O3" s="26"/>
    </row>
    <row r="4" spans="2:15" s="6" customFormat="1" ht="45.75" thickBot="1">
      <c r="B4" s="30" t="s">
        <v>3</v>
      </c>
      <c r="C4" s="31" t="s">
        <v>4</v>
      </c>
      <c r="D4" s="31" t="s">
        <v>5</v>
      </c>
      <c r="E4" s="31" t="s">
        <v>13</v>
      </c>
      <c r="F4" s="31" t="s">
        <v>6</v>
      </c>
      <c r="G4" s="31" t="s">
        <v>7</v>
      </c>
      <c r="H4" s="31" t="s">
        <v>16</v>
      </c>
      <c r="I4" s="31" t="s">
        <v>17</v>
      </c>
      <c r="J4" s="31" t="s">
        <v>11</v>
      </c>
      <c r="K4" s="32" t="s">
        <v>18</v>
      </c>
      <c r="L4" s="32" t="s">
        <v>19</v>
      </c>
      <c r="M4" s="32" t="s">
        <v>8</v>
      </c>
      <c r="N4" s="32" t="s">
        <v>9</v>
      </c>
      <c r="O4" s="33" t="s">
        <v>10</v>
      </c>
    </row>
    <row r="5" spans="2:15" s="6" customFormat="1">
      <c r="B5" s="34">
        <v>1</v>
      </c>
      <c r="C5" s="35" t="s">
        <v>20</v>
      </c>
      <c r="D5" s="35" t="s">
        <v>21</v>
      </c>
      <c r="E5" s="35" t="s">
        <v>22</v>
      </c>
      <c r="F5" s="35" t="s">
        <v>2</v>
      </c>
      <c r="G5" s="35" t="s">
        <v>23</v>
      </c>
      <c r="H5" s="35">
        <f>I5+J5</f>
        <v>50</v>
      </c>
      <c r="I5" s="35">
        <v>15</v>
      </c>
      <c r="J5" s="35">
        <v>35</v>
      </c>
      <c r="K5" s="36">
        <v>47</v>
      </c>
      <c r="L5" s="36">
        <v>27</v>
      </c>
      <c r="M5" s="36">
        <f>H5*10</f>
        <v>500</v>
      </c>
      <c r="N5" s="36">
        <v>20</v>
      </c>
      <c r="O5" s="37">
        <f>I5*K5+J5*L5+M5+N5</f>
        <v>2170</v>
      </c>
    </row>
    <row r="6" spans="2:15" s="6" customFormat="1">
      <c r="B6" s="38">
        <f>B5+1</f>
        <v>2</v>
      </c>
      <c r="C6" s="4" t="s">
        <v>20</v>
      </c>
      <c r="D6" s="4" t="s">
        <v>24</v>
      </c>
      <c r="E6" s="4" t="s">
        <v>25</v>
      </c>
      <c r="F6" s="4" t="s">
        <v>2</v>
      </c>
      <c r="G6" s="4" t="s">
        <v>26</v>
      </c>
      <c r="H6" s="4">
        <f>I6+J6</f>
        <v>69</v>
      </c>
      <c r="I6" s="4">
        <v>10</v>
      </c>
      <c r="J6" s="4">
        <v>59</v>
      </c>
      <c r="K6" s="5">
        <v>79</v>
      </c>
      <c r="L6" s="5">
        <v>59</v>
      </c>
      <c r="M6" s="5">
        <f>H6*10</f>
        <v>690</v>
      </c>
      <c r="N6" s="5">
        <v>20</v>
      </c>
      <c r="O6" s="39">
        <f>I6*K6+J6*L6+M6+N6</f>
        <v>4981</v>
      </c>
    </row>
    <row r="7" spans="2:15" s="6" customFormat="1">
      <c r="B7" s="38">
        <f t="shared" ref="B7:B15" si="0">B6+1</f>
        <v>3</v>
      </c>
      <c r="C7" s="4" t="s">
        <v>20</v>
      </c>
      <c r="D7" s="4" t="s">
        <v>27</v>
      </c>
      <c r="E7" s="4" t="s">
        <v>28</v>
      </c>
      <c r="F7" s="4" t="s">
        <v>2</v>
      </c>
      <c r="G7" s="4" t="s">
        <v>26</v>
      </c>
      <c r="H7" s="4">
        <v>50</v>
      </c>
      <c r="I7" s="4">
        <v>10</v>
      </c>
      <c r="J7" s="4">
        <v>40</v>
      </c>
      <c r="K7" s="5">
        <v>79</v>
      </c>
      <c r="L7" s="5">
        <v>59</v>
      </c>
      <c r="M7" s="5">
        <f>H7*10</f>
        <v>500</v>
      </c>
      <c r="N7" s="5">
        <v>20</v>
      </c>
      <c r="O7" s="39">
        <f>I7*K7+J7*L7+M7+N7</f>
        <v>3670</v>
      </c>
    </row>
    <row r="8" spans="2:15" s="6" customFormat="1">
      <c r="B8" s="38">
        <f t="shared" si="0"/>
        <v>4</v>
      </c>
      <c r="C8" s="4" t="s">
        <v>20</v>
      </c>
      <c r="D8" s="4" t="s">
        <v>29</v>
      </c>
      <c r="E8" s="4" t="s">
        <v>30</v>
      </c>
      <c r="F8" s="4" t="s">
        <v>2</v>
      </c>
      <c r="G8" s="4" t="s">
        <v>31</v>
      </c>
      <c r="H8" s="4">
        <f>I8+J8</f>
        <v>78</v>
      </c>
      <c r="I8" s="4">
        <v>36</v>
      </c>
      <c r="J8" s="4">
        <v>42</v>
      </c>
      <c r="K8" s="5">
        <v>47</v>
      </c>
      <c r="L8" s="5">
        <v>27</v>
      </c>
      <c r="M8" s="5">
        <f>H8*10</f>
        <v>780</v>
      </c>
      <c r="N8" s="5">
        <v>20</v>
      </c>
      <c r="O8" s="39">
        <f>I8*K8+J8*L8+M8+N8</f>
        <v>3626</v>
      </c>
    </row>
    <row r="9" spans="2:15" s="6" customFormat="1">
      <c r="B9" s="38">
        <f t="shared" si="0"/>
        <v>5</v>
      </c>
      <c r="C9" s="4" t="s">
        <v>20</v>
      </c>
      <c r="D9" s="4" t="s">
        <v>32</v>
      </c>
      <c r="E9" s="4" t="s">
        <v>33</v>
      </c>
      <c r="F9" s="4" t="s">
        <v>2</v>
      </c>
      <c r="G9" s="4" t="s">
        <v>34</v>
      </c>
      <c r="H9" s="4">
        <v>27</v>
      </c>
      <c r="I9" s="4">
        <v>4</v>
      </c>
      <c r="J9" s="4">
        <v>23</v>
      </c>
      <c r="K9" s="5">
        <v>72</v>
      </c>
      <c r="L9" s="5">
        <v>52</v>
      </c>
      <c r="M9" s="5">
        <f>H9*10</f>
        <v>270</v>
      </c>
      <c r="N9" s="5">
        <v>20</v>
      </c>
      <c r="O9" s="39">
        <f>I9*K9+J9*L9+M9+N9</f>
        <v>1774</v>
      </c>
    </row>
    <row r="10" spans="2:15" s="6" customFormat="1">
      <c r="B10" s="38">
        <f t="shared" si="0"/>
        <v>6</v>
      </c>
      <c r="C10" s="4" t="s">
        <v>35</v>
      </c>
      <c r="D10" s="4" t="s">
        <v>36</v>
      </c>
      <c r="E10" s="4" t="s">
        <v>37</v>
      </c>
      <c r="F10" s="4" t="s">
        <v>2</v>
      </c>
      <c r="G10" s="4" t="s">
        <v>38</v>
      </c>
      <c r="H10" s="4">
        <v>15</v>
      </c>
      <c r="I10" s="4">
        <v>5</v>
      </c>
      <c r="J10" s="4">
        <v>10</v>
      </c>
      <c r="K10" s="5">
        <v>58</v>
      </c>
      <c r="L10" s="5">
        <v>38</v>
      </c>
      <c r="M10" s="5">
        <f>H10*10</f>
        <v>150</v>
      </c>
      <c r="N10" s="5">
        <v>20</v>
      </c>
      <c r="O10" s="39">
        <f>I10*K10+J10*L10+M10+N10</f>
        <v>840</v>
      </c>
    </row>
    <row r="11" spans="2:15" s="6" customFormat="1">
      <c r="B11" s="38">
        <f t="shared" si="0"/>
        <v>7</v>
      </c>
      <c r="C11" s="4" t="s">
        <v>39</v>
      </c>
      <c r="D11" s="4" t="s">
        <v>40</v>
      </c>
      <c r="E11" s="4" t="s">
        <v>41</v>
      </c>
      <c r="F11" s="4" t="s">
        <v>2</v>
      </c>
      <c r="G11" s="4" t="s">
        <v>42</v>
      </c>
      <c r="H11" s="4">
        <v>149</v>
      </c>
      <c r="I11" s="4">
        <v>114</v>
      </c>
      <c r="J11" s="4">
        <v>35</v>
      </c>
      <c r="K11" s="5">
        <v>67</v>
      </c>
      <c r="L11" s="5">
        <v>47</v>
      </c>
      <c r="M11" s="5">
        <f>H11*10</f>
        <v>1490</v>
      </c>
      <c r="N11" s="5">
        <v>20</v>
      </c>
      <c r="O11" s="39">
        <f>I11*K11+J11*L11+M11+N11</f>
        <v>10793</v>
      </c>
    </row>
    <row r="12" spans="2:15" s="6" customFormat="1">
      <c r="B12" s="38">
        <f t="shared" si="0"/>
        <v>8</v>
      </c>
      <c r="C12" s="4" t="s">
        <v>43</v>
      </c>
      <c r="D12" s="4" t="s">
        <v>44</v>
      </c>
      <c r="E12" s="4" t="s">
        <v>45</v>
      </c>
      <c r="F12" s="4" t="s">
        <v>2</v>
      </c>
      <c r="G12" s="4" t="s">
        <v>42</v>
      </c>
      <c r="H12" s="4">
        <v>39</v>
      </c>
      <c r="I12" s="4"/>
      <c r="J12" s="4">
        <v>39</v>
      </c>
      <c r="K12" s="5">
        <v>67</v>
      </c>
      <c r="L12" s="5">
        <v>47</v>
      </c>
      <c r="M12" s="5">
        <f>H12*10</f>
        <v>390</v>
      </c>
      <c r="N12" s="5">
        <v>20</v>
      </c>
      <c r="O12" s="39">
        <f>I12*K12+J12*L12+M12+N12</f>
        <v>2243</v>
      </c>
    </row>
    <row r="13" spans="2:15" s="6" customFormat="1">
      <c r="B13" s="38">
        <f t="shared" si="0"/>
        <v>9</v>
      </c>
      <c r="C13" s="4" t="s">
        <v>46</v>
      </c>
      <c r="D13" s="4" t="s">
        <v>47</v>
      </c>
      <c r="E13" s="4" t="s">
        <v>48</v>
      </c>
      <c r="F13" s="4" t="s">
        <v>2</v>
      </c>
      <c r="G13" s="4" t="s">
        <v>14</v>
      </c>
      <c r="H13" s="4">
        <v>50</v>
      </c>
      <c r="I13" s="4"/>
      <c r="J13" s="4">
        <v>50</v>
      </c>
      <c r="K13" s="5">
        <v>79</v>
      </c>
      <c r="L13" s="5">
        <v>59</v>
      </c>
      <c r="M13" s="5">
        <f>H13*10</f>
        <v>500</v>
      </c>
      <c r="N13" s="5">
        <v>20</v>
      </c>
      <c r="O13" s="39">
        <f>I13*K13+J13*L13+M13+N13</f>
        <v>3470</v>
      </c>
    </row>
    <row r="14" spans="2:15" s="6" customFormat="1">
      <c r="B14" s="38">
        <f t="shared" si="0"/>
        <v>10</v>
      </c>
      <c r="C14" s="4" t="s">
        <v>49</v>
      </c>
      <c r="D14" s="4" t="s">
        <v>50</v>
      </c>
      <c r="E14" s="4" t="s">
        <v>51</v>
      </c>
      <c r="F14" s="4" t="s">
        <v>2</v>
      </c>
      <c r="G14" s="4" t="s">
        <v>26</v>
      </c>
      <c r="H14" s="4">
        <v>100</v>
      </c>
      <c r="I14" s="4">
        <v>15</v>
      </c>
      <c r="J14" s="4">
        <v>85</v>
      </c>
      <c r="K14" s="5">
        <v>79</v>
      </c>
      <c r="L14" s="5">
        <v>59</v>
      </c>
      <c r="M14" s="5">
        <f>H14*10</f>
        <v>1000</v>
      </c>
      <c r="N14" s="5">
        <v>20</v>
      </c>
      <c r="O14" s="39">
        <f>I14*K14+J14*L14+M14+N14</f>
        <v>7220</v>
      </c>
    </row>
    <row r="15" spans="2:15" s="6" customFormat="1" ht="15.75" thickBot="1">
      <c r="B15" s="40">
        <f t="shared" si="0"/>
        <v>11</v>
      </c>
      <c r="C15" s="41" t="s">
        <v>52</v>
      </c>
      <c r="D15" s="41" t="s">
        <v>53</v>
      </c>
      <c r="E15" s="41" t="s">
        <v>54</v>
      </c>
      <c r="F15" s="41" t="s">
        <v>2</v>
      </c>
      <c r="G15" s="41" t="s">
        <v>34</v>
      </c>
      <c r="H15" s="41">
        <v>19</v>
      </c>
      <c r="I15" s="41">
        <v>7</v>
      </c>
      <c r="J15" s="41">
        <v>12</v>
      </c>
      <c r="K15" s="42">
        <v>72</v>
      </c>
      <c r="L15" s="42">
        <v>52</v>
      </c>
      <c r="M15" s="42">
        <f>H15*10</f>
        <v>190</v>
      </c>
      <c r="N15" s="42">
        <v>20</v>
      </c>
      <c r="O15" s="43">
        <f>I15*K15+J15*L15+M15+N15</f>
        <v>1338</v>
      </c>
    </row>
    <row r="16" spans="2:15" s="6" customFormat="1" ht="15.75" thickBot="1">
      <c r="B16" s="44" t="s">
        <v>55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7">
        <f>SUM(O5:O15)</f>
        <v>42125</v>
      </c>
    </row>
    <row r="17" spans="2:15" s="6" customFormat="1" ht="15.75" thickBot="1">
      <c r="B17" s="7"/>
      <c r="C17"/>
      <c r="D17"/>
      <c r="E17"/>
      <c r="F17"/>
      <c r="G17"/>
      <c r="H17" s="48">
        <f>SUM(H5:H15)</f>
        <v>646</v>
      </c>
      <c r="I17"/>
      <c r="J17"/>
      <c r="K17" s="8"/>
      <c r="L17" s="8"/>
      <c r="M17" s="8"/>
      <c r="N17" s="8"/>
      <c r="O17" s="8"/>
    </row>
    <row r="18" spans="2:15" s="3" customFormat="1" ht="30" customHeight="1" thickBot="1">
      <c r="B18" s="9" t="s">
        <v>15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1"/>
    </row>
    <row r="19" spans="2:15" s="2" customFormat="1" ht="30" customHeight="1" thickBot="1">
      <c r="B19" s="12" t="s">
        <v>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</row>
  </sheetData>
  <sortState ref="C5:L9">
    <sortCondition ref="C5:C9"/>
    <sortCondition ref="D5:D9"/>
  </sortState>
  <mergeCells count="7">
    <mergeCell ref="B2:H2"/>
    <mergeCell ref="B3:H3"/>
    <mergeCell ref="B16:N16"/>
    <mergeCell ref="B18:O18"/>
    <mergeCell ref="B19:O19"/>
    <mergeCell ref="L2:O2"/>
    <mergeCell ref="L3:O3"/>
  </mergeCells>
  <conditionalFormatting sqref="D20:D1048576">
    <cfRule type="duplicateValues" dxfId="1" priority="5"/>
  </conditionalFormatting>
  <conditionalFormatting sqref="D4:D15 D17">
    <cfRule type="duplicateValues" dxfId="0" priority="1"/>
  </conditionalFormatting>
  <pageMargins left="0.21" right="0.2362204724409449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2025-10-17T12:51:12Z</cp:lastPrinted>
  <dcterms:created xsi:type="dcterms:W3CDTF">2025-03-08T10:00:23Z</dcterms:created>
  <dcterms:modified xsi:type="dcterms:W3CDTF">2025-10-17T12:52:24Z</dcterms:modified>
</cp:coreProperties>
</file>