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14" i="1"/>
  <c r="G17"/>
  <c r="K5"/>
  <c r="K6"/>
  <c r="K7"/>
  <c r="K8"/>
  <c r="K9"/>
  <c r="K10"/>
  <c r="K11"/>
  <c r="K12"/>
  <c r="K13"/>
  <c r="K4"/>
  <c r="H6"/>
  <c r="H7"/>
  <c r="H8"/>
  <c r="H9"/>
  <c r="H10"/>
  <c r="H11"/>
  <c r="H12"/>
  <c r="H13"/>
  <c r="H4"/>
</calcChain>
</file>

<file path=xl/sharedStrings.xml><?xml version="1.0" encoding="utf-8"?>
<sst xmlns="http://schemas.openxmlformats.org/spreadsheetml/2006/main" count="67" uniqueCount="51">
  <si>
    <t>15/11/2025</t>
  </si>
  <si>
    <t>68</t>
  </si>
  <si>
    <t>73</t>
  </si>
  <si>
    <t>17/11/2025</t>
  </si>
  <si>
    <t>65</t>
  </si>
  <si>
    <t>69</t>
  </si>
  <si>
    <t>66</t>
  </si>
  <si>
    <t>72</t>
  </si>
  <si>
    <t>70</t>
  </si>
  <si>
    <t>71</t>
  </si>
  <si>
    <t>18/11/2025</t>
  </si>
  <si>
    <t>74</t>
  </si>
  <si>
    <t>67</t>
  </si>
  <si>
    <t>SL</t>
  </si>
  <si>
    <t>DATE</t>
  </si>
  <si>
    <t>LR NO</t>
  </si>
  <si>
    <t>INV NO</t>
  </si>
  <si>
    <t>FROM</t>
  </si>
  <si>
    <t>TO</t>
  </si>
  <si>
    <t>CASE</t>
  </si>
  <si>
    <t>/BHA/00276/</t>
  </si>
  <si>
    <t>/BHA/00277/</t>
  </si>
  <si>
    <t>/BHA/00278/</t>
  </si>
  <si>
    <t>/BHA/00279/</t>
  </si>
  <si>
    <t>/BHA/00280/</t>
  </si>
  <si>
    <t>/BHA/00281/</t>
  </si>
  <si>
    <t>/BHA/00282/</t>
  </si>
  <si>
    <t>/BHA/00283/</t>
  </si>
  <si>
    <t>/BHA/00284/</t>
  </si>
  <si>
    <t>/BHA/00285/</t>
  </si>
  <si>
    <t>BARAGARH</t>
  </si>
  <si>
    <t>CHORDA</t>
  </si>
  <si>
    <t>BARBIL</t>
  </si>
  <si>
    <t>JEYPORE</t>
  </si>
  <si>
    <t>BOLANGIR</t>
  </si>
  <si>
    <t>SAMBALPUR</t>
  </si>
  <si>
    <t>JALESWAR</t>
  </si>
  <si>
    <t>JHARSUGUDA</t>
  </si>
  <si>
    <t>RAYAGADA</t>
  </si>
  <si>
    <t>BBSR</t>
  </si>
  <si>
    <t>INVOICE
ATC LOGISTICS,,8984191006
GST No:21CHVPB1842D2ZQ</t>
  </si>
  <si>
    <t xml:space="preserve">DAKSHINESWARI AGENCIES
Address: Plot No-EA-26,Badagada Brit Colony Badagada,
Bhubaneswar,751018,ODISHA,9040886142
GST No:21ANWPP2610G1Z3
</t>
  </si>
  <si>
    <t>RATE</t>
  </si>
  <si>
    <t>LR.CH.</t>
  </si>
  <si>
    <t>AMOUNT</t>
  </si>
  <si>
    <t>SIMILIGUDA</t>
  </si>
  <si>
    <t>Thanking you for your business.
ATC LOGISTICS</t>
  </si>
  <si>
    <t>Kindly, verify &amp; confirm within 7 days, else GST will be filed by 20th DEC, 2025. 
GST to be paid by Consignor under Reverse Charge Mechanism(RCM) as per GST.</t>
  </si>
  <si>
    <t>DD.CH</t>
  </si>
  <si>
    <t>(RUPEES TWENTY FIVE THOUSAND SIX HUNDRED SEVENTY FIVE ONLY)</t>
  </si>
  <si>
    <t>Bill Date: 30/11/2025
Bill NO : 2867
Total Amount: 25675.00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</si>
</sst>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2" fontId="0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2" fontId="1" fillId="0" borderId="2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</xdr:colOff>
      <xdr:row>0</xdr:row>
      <xdr:rowOff>85725</xdr:rowOff>
    </xdr:from>
    <xdr:to>
      <xdr:col>6</xdr:col>
      <xdr:colOff>180974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4" y="85725"/>
          <a:ext cx="3476625" cy="933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C6" t="str">
            <v>ANGUL</v>
          </cell>
          <cell r="D6">
            <v>70</v>
          </cell>
          <cell r="E6">
            <v>75</v>
          </cell>
        </row>
        <row r="7">
          <cell r="C7" t="str">
            <v>BALASORE</v>
          </cell>
          <cell r="D7">
            <v>70</v>
          </cell>
          <cell r="E7">
            <v>75</v>
          </cell>
        </row>
        <row r="8">
          <cell r="C8" t="str">
            <v>BALIAPAL</v>
          </cell>
          <cell r="D8">
            <v>100</v>
          </cell>
          <cell r="E8">
            <v>105</v>
          </cell>
        </row>
        <row r="9">
          <cell r="C9" t="str">
            <v>BARAGARH</v>
          </cell>
          <cell r="D9">
            <v>70</v>
          </cell>
          <cell r="E9">
            <v>75</v>
          </cell>
        </row>
        <row r="10">
          <cell r="C10" t="str">
            <v>BARBIL</v>
          </cell>
          <cell r="D10">
            <v>85</v>
          </cell>
          <cell r="E10">
            <v>90</v>
          </cell>
        </row>
        <row r="11">
          <cell r="C11" t="str">
            <v>BARIPADA</v>
          </cell>
          <cell r="D11">
            <v>75</v>
          </cell>
          <cell r="E11">
            <v>80</v>
          </cell>
        </row>
        <row r="12">
          <cell r="C12" t="str">
            <v>BERHAMPUR</v>
          </cell>
          <cell r="D12">
            <v>65</v>
          </cell>
          <cell r="E12">
            <v>70</v>
          </cell>
        </row>
        <row r="13">
          <cell r="C13" t="str">
            <v>BOLANGIR</v>
          </cell>
          <cell r="D13">
            <v>80</v>
          </cell>
          <cell r="E13">
            <v>85</v>
          </cell>
        </row>
        <row r="14">
          <cell r="C14" t="str">
            <v>DHARMASHALA</v>
          </cell>
          <cell r="D14">
            <v>100</v>
          </cell>
          <cell r="E14">
            <v>105</v>
          </cell>
        </row>
        <row r="15">
          <cell r="C15" t="str">
            <v>JALESWAR</v>
          </cell>
          <cell r="D15">
            <v>100</v>
          </cell>
          <cell r="E15">
            <v>105</v>
          </cell>
        </row>
        <row r="16">
          <cell r="C16" t="str">
            <v>JEYPORE</v>
          </cell>
          <cell r="D16">
            <v>80</v>
          </cell>
          <cell r="E16">
            <v>85</v>
          </cell>
        </row>
        <row r="17">
          <cell r="C17" t="str">
            <v>JHARSUGUDA</v>
          </cell>
          <cell r="D17">
            <v>70</v>
          </cell>
          <cell r="E17">
            <v>75</v>
          </cell>
        </row>
        <row r="18">
          <cell r="C18" t="str">
            <v>KEONJHAR</v>
          </cell>
          <cell r="D18">
            <v>85</v>
          </cell>
          <cell r="E18">
            <v>90</v>
          </cell>
        </row>
        <row r="19">
          <cell r="C19" t="str">
            <v>KORAPUT</v>
          </cell>
          <cell r="D19">
            <v>85</v>
          </cell>
          <cell r="E19">
            <v>90</v>
          </cell>
        </row>
        <row r="20">
          <cell r="C20" t="str">
            <v>NABARANGPUR</v>
          </cell>
          <cell r="D20">
            <v>85</v>
          </cell>
          <cell r="E20">
            <v>90</v>
          </cell>
        </row>
        <row r="21">
          <cell r="C21" t="str">
            <v>PARALAKHEMUNDI</v>
          </cell>
        </row>
        <row r="22">
          <cell r="C22" t="str">
            <v>RAYAGADA</v>
          </cell>
          <cell r="D22">
            <v>80</v>
          </cell>
          <cell r="E22">
            <v>85</v>
          </cell>
        </row>
        <row r="23">
          <cell r="C23" t="str">
            <v>SAMBALPUR</v>
          </cell>
          <cell r="D23">
            <v>70</v>
          </cell>
          <cell r="E23">
            <v>75</v>
          </cell>
        </row>
        <row r="24">
          <cell r="C24" t="str">
            <v>SIMILIGUDA</v>
          </cell>
          <cell r="D24">
            <v>90</v>
          </cell>
          <cell r="E24">
            <v>95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workbookViewId="0">
      <selection activeCell="N7" sqref="N7"/>
    </sheetView>
  </sheetViews>
  <sheetFormatPr defaultRowHeight="15"/>
  <cols>
    <col min="1" max="1" width="3" bestFit="1" customWidth="1"/>
    <col min="2" max="2" width="10.7109375" bestFit="1" customWidth="1"/>
    <col min="3" max="3" width="12.28515625" bestFit="1" customWidth="1"/>
    <col min="4" max="4" width="7.5703125" bestFit="1" customWidth="1"/>
    <col min="5" max="5" width="6.42578125" bestFit="1" customWidth="1"/>
    <col min="6" max="6" width="12.85546875" bestFit="1" customWidth="1"/>
    <col min="7" max="7" width="5.42578125" bestFit="1" customWidth="1"/>
    <col min="8" max="10" width="6.5703125" bestFit="1" customWidth="1"/>
    <col min="11" max="11" width="9.42578125" bestFit="1" customWidth="1"/>
  </cols>
  <sheetData>
    <row r="1" spans="1:11" s="4" customFormat="1" ht="90" customHeight="1">
      <c r="A1" s="12"/>
      <c r="B1" s="13"/>
      <c r="C1" s="13"/>
      <c r="D1" s="13"/>
      <c r="E1" s="13"/>
      <c r="F1" s="13"/>
      <c r="G1" s="14"/>
      <c r="H1" s="15" t="s">
        <v>40</v>
      </c>
      <c r="I1" s="15"/>
      <c r="J1" s="15"/>
      <c r="K1" s="15"/>
    </row>
    <row r="2" spans="1:11" s="4" customFormat="1" ht="75" customHeight="1">
      <c r="A2" s="12" t="s">
        <v>41</v>
      </c>
      <c r="B2" s="13"/>
      <c r="C2" s="13"/>
      <c r="D2" s="13"/>
      <c r="E2" s="13"/>
      <c r="F2" s="13"/>
      <c r="G2" s="14"/>
      <c r="H2" s="23" t="s">
        <v>50</v>
      </c>
      <c r="I2" s="16"/>
      <c r="J2" s="16"/>
      <c r="K2" s="17"/>
    </row>
    <row r="3" spans="1:11" s="1" customFormat="1">
      <c r="A3" s="3" t="s">
        <v>13</v>
      </c>
      <c r="B3" s="3" t="s">
        <v>14</v>
      </c>
      <c r="C3" s="3" t="s">
        <v>15</v>
      </c>
      <c r="D3" s="3" t="s">
        <v>16</v>
      </c>
      <c r="E3" s="3" t="s">
        <v>17</v>
      </c>
      <c r="F3" s="3" t="s">
        <v>18</v>
      </c>
      <c r="G3" s="3" t="s">
        <v>19</v>
      </c>
      <c r="H3" s="5" t="s">
        <v>42</v>
      </c>
      <c r="I3" s="21" t="s">
        <v>48</v>
      </c>
      <c r="J3" s="5" t="s">
        <v>43</v>
      </c>
      <c r="K3" s="5" t="s">
        <v>44</v>
      </c>
    </row>
    <row r="4" spans="1:11">
      <c r="A4" s="2">
        <v>1</v>
      </c>
      <c r="B4" s="2" t="s">
        <v>0</v>
      </c>
      <c r="C4" s="2" t="s">
        <v>20</v>
      </c>
      <c r="D4" s="2" t="s">
        <v>1</v>
      </c>
      <c r="E4" s="2" t="s">
        <v>39</v>
      </c>
      <c r="F4" s="2" t="s">
        <v>30</v>
      </c>
      <c r="G4" s="2">
        <v>45</v>
      </c>
      <c r="H4" s="9">
        <f>VLOOKUP(F4,'[1]DAKSHINESWARI AGENCIES'!$C$6:$E$24,3,FALSE)</f>
        <v>75</v>
      </c>
      <c r="I4" s="9">
        <v>0</v>
      </c>
      <c r="J4" s="9">
        <v>50</v>
      </c>
      <c r="K4" s="9">
        <f>G4*H4+J4+I4</f>
        <v>3425</v>
      </c>
    </row>
    <row r="5" spans="1:11">
      <c r="A5" s="2">
        <v>2</v>
      </c>
      <c r="B5" s="2" t="s">
        <v>0</v>
      </c>
      <c r="C5" s="2" t="s">
        <v>21</v>
      </c>
      <c r="D5" s="2" t="s">
        <v>2</v>
      </c>
      <c r="E5" s="2" t="s">
        <v>39</v>
      </c>
      <c r="F5" s="2" t="s">
        <v>31</v>
      </c>
      <c r="G5" s="2">
        <v>20</v>
      </c>
      <c r="H5" s="9">
        <v>70</v>
      </c>
      <c r="I5" s="9">
        <v>500</v>
      </c>
      <c r="J5" s="9">
        <v>50</v>
      </c>
      <c r="K5" s="9">
        <f t="shared" ref="K5:K13" si="0">G5*H5+J5+I5</f>
        <v>1950</v>
      </c>
    </row>
    <row r="6" spans="1:11">
      <c r="A6" s="2">
        <v>3</v>
      </c>
      <c r="B6" s="2" t="s">
        <v>3</v>
      </c>
      <c r="C6" s="2" t="s">
        <v>22</v>
      </c>
      <c r="D6" s="2" t="s">
        <v>4</v>
      </c>
      <c r="E6" s="2" t="s">
        <v>39</v>
      </c>
      <c r="F6" s="2" t="s">
        <v>32</v>
      </c>
      <c r="G6" s="2">
        <v>135</v>
      </c>
      <c r="H6" s="9">
        <f>VLOOKUP(F6,'[1]DAKSHINESWARI AGENCIES'!$C$6:$E$24,3,FALSE)</f>
        <v>90</v>
      </c>
      <c r="I6" s="9">
        <v>0</v>
      </c>
      <c r="J6" s="9">
        <v>50</v>
      </c>
      <c r="K6" s="9">
        <f t="shared" si="0"/>
        <v>12200</v>
      </c>
    </row>
    <row r="7" spans="1:11">
      <c r="A7" s="2">
        <v>4</v>
      </c>
      <c r="B7" s="2" t="s">
        <v>3</v>
      </c>
      <c r="C7" s="2" t="s">
        <v>23</v>
      </c>
      <c r="D7" s="2" t="s">
        <v>5</v>
      </c>
      <c r="E7" s="2" t="s">
        <v>39</v>
      </c>
      <c r="F7" s="2" t="s">
        <v>33</v>
      </c>
      <c r="G7" s="2">
        <v>6</v>
      </c>
      <c r="H7" s="9">
        <f>VLOOKUP(F7,'[1]DAKSHINESWARI AGENCIES'!$C$6:$E$24,3,FALSE)</f>
        <v>85</v>
      </c>
      <c r="I7" s="9">
        <v>0</v>
      </c>
      <c r="J7" s="9">
        <v>50</v>
      </c>
      <c r="K7" s="9">
        <f t="shared" si="0"/>
        <v>560</v>
      </c>
    </row>
    <row r="8" spans="1:11">
      <c r="A8" s="2">
        <v>5</v>
      </c>
      <c r="B8" s="2" t="s">
        <v>3</v>
      </c>
      <c r="C8" s="2" t="s">
        <v>24</v>
      </c>
      <c r="D8" s="2" t="s">
        <v>6</v>
      </c>
      <c r="E8" s="2" t="s">
        <v>39</v>
      </c>
      <c r="F8" s="2" t="s">
        <v>34</v>
      </c>
      <c r="G8" s="2">
        <v>15</v>
      </c>
      <c r="H8" s="9">
        <f>VLOOKUP(F8,'[1]DAKSHINESWARI AGENCIES'!$C$6:$E$24,3,FALSE)</f>
        <v>85</v>
      </c>
      <c r="I8" s="9">
        <v>0</v>
      </c>
      <c r="J8" s="9">
        <v>50</v>
      </c>
      <c r="K8" s="9">
        <f t="shared" si="0"/>
        <v>1325</v>
      </c>
    </row>
    <row r="9" spans="1:11">
      <c r="A9" s="2">
        <v>6</v>
      </c>
      <c r="B9" s="2" t="s">
        <v>3</v>
      </c>
      <c r="C9" s="2" t="s">
        <v>25</v>
      </c>
      <c r="D9" s="2" t="s">
        <v>7</v>
      </c>
      <c r="E9" s="2" t="s">
        <v>39</v>
      </c>
      <c r="F9" s="2" t="s">
        <v>35</v>
      </c>
      <c r="G9" s="2">
        <v>18</v>
      </c>
      <c r="H9" s="9">
        <f>VLOOKUP(F9,'[1]DAKSHINESWARI AGENCIES'!$C$6:$E$24,3,FALSE)</f>
        <v>75</v>
      </c>
      <c r="I9" s="9">
        <v>0</v>
      </c>
      <c r="J9" s="9">
        <v>50</v>
      </c>
      <c r="K9" s="9">
        <f t="shared" si="0"/>
        <v>1400</v>
      </c>
    </row>
    <row r="10" spans="1:11">
      <c r="A10" s="2">
        <v>7</v>
      </c>
      <c r="B10" s="2" t="s">
        <v>3</v>
      </c>
      <c r="C10" s="2" t="s">
        <v>26</v>
      </c>
      <c r="D10" s="2" t="s">
        <v>8</v>
      </c>
      <c r="E10" s="2" t="s">
        <v>39</v>
      </c>
      <c r="F10" s="2" t="s">
        <v>36</v>
      </c>
      <c r="G10" s="2">
        <v>5</v>
      </c>
      <c r="H10" s="9">
        <f>VLOOKUP(F10,'[1]DAKSHINESWARI AGENCIES'!$C$6:$E$24,3,FALSE)</f>
        <v>105</v>
      </c>
      <c r="I10" s="9">
        <v>0</v>
      </c>
      <c r="J10" s="9">
        <v>50</v>
      </c>
      <c r="K10" s="9">
        <f t="shared" si="0"/>
        <v>575</v>
      </c>
    </row>
    <row r="11" spans="1:11">
      <c r="A11" s="2">
        <v>8</v>
      </c>
      <c r="B11" s="2" t="s">
        <v>3</v>
      </c>
      <c r="C11" s="2" t="s">
        <v>27</v>
      </c>
      <c r="D11" s="2" t="s">
        <v>9</v>
      </c>
      <c r="E11" s="2" t="s">
        <v>39</v>
      </c>
      <c r="F11" s="2" t="s">
        <v>37</v>
      </c>
      <c r="G11" s="2">
        <v>11</v>
      </c>
      <c r="H11" s="9">
        <f>VLOOKUP(F11,'[1]DAKSHINESWARI AGENCIES'!$C$6:$E$24,3,FALSE)</f>
        <v>75</v>
      </c>
      <c r="I11" s="9">
        <v>0</v>
      </c>
      <c r="J11" s="9">
        <v>50</v>
      </c>
      <c r="K11" s="9">
        <f t="shared" si="0"/>
        <v>875</v>
      </c>
    </row>
    <row r="12" spans="1:11">
      <c r="A12" s="2">
        <v>9</v>
      </c>
      <c r="B12" s="2" t="s">
        <v>3</v>
      </c>
      <c r="C12" s="2" t="s">
        <v>29</v>
      </c>
      <c r="D12" s="2" t="s">
        <v>12</v>
      </c>
      <c r="E12" s="2" t="s">
        <v>39</v>
      </c>
      <c r="F12" s="2" t="s">
        <v>45</v>
      </c>
      <c r="G12" s="2">
        <v>12</v>
      </c>
      <c r="H12" s="9">
        <f>VLOOKUP(F12,'[1]DAKSHINESWARI AGENCIES'!$C$6:$E$24,3,FALSE)</f>
        <v>95</v>
      </c>
      <c r="I12" s="9">
        <v>0</v>
      </c>
      <c r="J12" s="9">
        <v>50</v>
      </c>
      <c r="K12" s="9">
        <f t="shared" si="0"/>
        <v>1190</v>
      </c>
    </row>
    <row r="13" spans="1:11">
      <c r="A13" s="2">
        <v>10</v>
      </c>
      <c r="B13" s="2" t="s">
        <v>10</v>
      </c>
      <c r="C13" s="2" t="s">
        <v>28</v>
      </c>
      <c r="D13" s="2" t="s">
        <v>11</v>
      </c>
      <c r="E13" s="2" t="s">
        <v>39</v>
      </c>
      <c r="F13" s="2" t="s">
        <v>38</v>
      </c>
      <c r="G13" s="2">
        <v>25</v>
      </c>
      <c r="H13" s="9">
        <f>VLOOKUP(F13,'[1]DAKSHINESWARI AGENCIES'!$C$6:$E$24,3,FALSE)</f>
        <v>85</v>
      </c>
      <c r="I13" s="9">
        <v>0</v>
      </c>
      <c r="J13" s="9">
        <v>50</v>
      </c>
      <c r="K13" s="9">
        <f t="shared" si="0"/>
        <v>2175</v>
      </c>
    </row>
    <row r="14" spans="1:11" s="7" customFormat="1">
      <c r="A14" s="22" t="s">
        <v>49</v>
      </c>
      <c r="B14" s="18"/>
      <c r="C14" s="18"/>
      <c r="D14" s="18"/>
      <c r="E14" s="18"/>
      <c r="F14" s="18"/>
      <c r="G14" s="18"/>
      <c r="H14" s="19"/>
      <c r="I14" s="19"/>
      <c r="J14" s="20"/>
      <c r="K14" s="6">
        <f>SUM(K4:K13)</f>
        <v>25675</v>
      </c>
    </row>
    <row r="15" spans="1:11" s="7" customFormat="1" ht="30" customHeight="1">
      <c r="A15" s="10" t="s">
        <v>47</v>
      </c>
      <c r="B15" s="10"/>
      <c r="C15" s="10"/>
      <c r="D15" s="10"/>
      <c r="E15" s="10"/>
      <c r="F15" s="10"/>
      <c r="G15" s="10"/>
      <c r="H15" s="11"/>
      <c r="I15" s="11"/>
      <c r="J15" s="11"/>
      <c r="K15" s="11"/>
    </row>
    <row r="16" spans="1:11" s="7" customFormat="1" ht="30" customHeight="1">
      <c r="A16" s="10" t="s">
        <v>46</v>
      </c>
      <c r="B16" s="10"/>
      <c r="C16" s="10"/>
      <c r="D16" s="10"/>
      <c r="E16" s="10"/>
      <c r="F16" s="10"/>
      <c r="G16" s="10"/>
      <c r="H16" s="11"/>
      <c r="I16" s="11"/>
      <c r="J16" s="11"/>
      <c r="K16" s="11"/>
    </row>
    <row r="17" spans="7:7">
      <c r="G17" s="8">
        <f>SUM(G4:G13)</f>
        <v>292</v>
      </c>
    </row>
  </sheetData>
  <sortState ref="B2:G12">
    <sortCondition ref="B2"/>
  </sortState>
  <mergeCells count="7">
    <mergeCell ref="A16:K16"/>
    <mergeCell ref="A1:G1"/>
    <mergeCell ref="H1:K1"/>
    <mergeCell ref="A2:G2"/>
    <mergeCell ref="H2:K2"/>
    <mergeCell ref="A14:J14"/>
    <mergeCell ref="A15:K1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2025-12-06T07:58:47Z</dcterms:created>
  <dcterms:modified xsi:type="dcterms:W3CDTF">2025-12-09T04:29:30Z</dcterms:modified>
</cp:coreProperties>
</file>