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M10" i="1"/>
  <c r="O10" i="1" s="1"/>
  <c r="M9" i="1"/>
  <c r="O9" i="1" s="1"/>
  <c r="M8" i="1"/>
  <c r="O8" i="1" s="1"/>
  <c r="M7" i="1"/>
  <c r="O7" i="1" s="1"/>
  <c r="M6" i="1"/>
  <c r="O6" i="1" s="1"/>
  <c r="M5" i="1"/>
  <c r="O5" i="1" s="1"/>
  <c r="O11" i="1" l="1"/>
</calcChain>
</file>

<file path=xl/sharedStrings.xml><?xml version="1.0" encoding="utf-8"?>
<sst xmlns="http://schemas.openxmlformats.org/spreadsheetml/2006/main" count="50" uniqueCount="42">
  <si>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</si>
  <si>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</si>
  <si>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</si>
  <si>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</si>
  <si>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</si>
  <si>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</si>
  <si>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</si>
  <si>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</si>
  <si>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</si>
  <si>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</si>
  <si>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</si>
  <si>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SMALL CASE</t>
  </si>
  <si>
    <t xml:space="preserve">To,
M/s HYGIENIC RESEARCH INSTITUTE PRIVATE LIMITED
Address: RIVER SIDE,1st Floor PURIGHAT LANE,
UPPER TELENGA BAZAR,9337717079
GST No:21AABCH1547F1Z6
</t>
  </si>
  <si>
    <t>TOTAL CASE</t>
  </si>
  <si>
    <t>BIG CASE</t>
  </si>
  <si>
    <t>SORO</t>
  </si>
  <si>
    <t>BIG RATE</t>
  </si>
  <si>
    <t>INV. NO.</t>
  </si>
  <si>
    <t>SMALL RATE.</t>
  </si>
  <si>
    <t>JAJPUR TOWN</t>
  </si>
  <si>
    <t>Kindly, verify &amp; confirm within 7 days, else GST will be filed by 20th JANUARY, 2026. 
GST to be paid by Consignor under Reverse Charge Mechanism(RCM) as per GST.</t>
  </si>
  <si>
    <t>02/12/2025</t>
  </si>
  <si>
    <t>PL/JA/15234</t>
  </si>
  <si>
    <t>1295</t>
  </si>
  <si>
    <t>05/12/2025</t>
  </si>
  <si>
    <t>PL/JA/15454</t>
  </si>
  <si>
    <t>1323</t>
  </si>
  <si>
    <t>ATHAMALLIK</t>
  </si>
  <si>
    <t>09/12/2025</t>
  </si>
  <si>
    <t>PL/JA/15631</t>
  </si>
  <si>
    <t>1352</t>
  </si>
  <si>
    <t>14/12/2025</t>
  </si>
  <si>
    <t>PL/JA/15875</t>
  </si>
  <si>
    <t>11379</t>
  </si>
  <si>
    <t>17/12/2025</t>
  </si>
  <si>
    <t>PL/JA/16019</t>
  </si>
  <si>
    <t>1391</t>
  </si>
  <si>
    <t>31/12/2025</t>
  </si>
  <si>
    <t>PL/JA/16945</t>
  </si>
  <si>
    <t>1465</t>
  </si>
  <si>
    <t>(RUPEES TWENTY TWO THOUSAND FOUR HUNDRED SEVENTY FIVE ONLY)</t>
  </si>
  <si>
    <t>Bill Date: 31/12/2025
Bill NO : 23648
Total Amount:  22475.00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</si>
</sst>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" xfId="0" applyNumberFormat="1" applyFont="1" applyBorder="1" applyAlignment="1">
      <alignment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0" fontId="3" fillId="0" borderId="1" xfId="0" applyNumberFormat="1" applyFont="1" applyBorder="1"/>
    <xf numFmtId="2" fontId="0" fillId="0" borderId="1" xfId="0" applyNumberFormat="1" applyBorder="1"/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3" fillId="0" borderId="17" xfId="0" applyNumberFormat="1" applyFont="1" applyBorder="1"/>
    <xf numFmtId="2" fontId="0" fillId="0" borderId="17" xfId="0" applyNumberForma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2" fontId="0" fillId="0" borderId="11" xfId="0" applyNumberFormat="1" applyFont="1" applyBorder="1"/>
    <xf numFmtId="0" fontId="3" fillId="0" borderId="13" xfId="0" applyNumberFormat="1" applyFont="1" applyBorder="1"/>
    <xf numFmtId="2" fontId="0" fillId="0" borderId="13" xfId="0" applyNumberFormat="1" applyBorder="1"/>
    <xf numFmtId="2" fontId="1" fillId="0" borderId="9" xfId="0" applyNumberFormat="1" applyFont="1" applyBorder="1" applyAlignment="1">
      <alignment horizontal="right"/>
    </xf>
    <xf numFmtId="0" fontId="0" fillId="2" borderId="0" xfId="0" applyNumberFormat="1" applyFont="1" applyFill="1" applyAlignment="1">
      <alignment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1</xdr:row>
      <xdr:rowOff>95250</xdr:rowOff>
    </xdr:from>
    <xdr:to>
      <xdr:col>7</xdr:col>
      <xdr:colOff>333376</xdr:colOff>
      <xdr:row>1</xdr:row>
      <xdr:rowOff>847725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2" y="295275"/>
          <a:ext cx="3800474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tabSelected="1" workbookViewId="0">
      <selection activeCell="T5" sqref="T5"/>
    </sheetView>
  </sheetViews>
  <sheetFormatPr defaultRowHeight="15"/>
  <cols>
    <col min="1" max="1" width="1" style="1" customWidth="1"/>
    <col min="2" max="2" width="3.28515625" style="1" customWidth="1"/>
    <col min="3" max="3" width="10.7109375" style="1" bestFit="1" customWidth="1"/>
    <col min="4" max="4" width="12.28515625" style="1" customWidth="1"/>
    <col min="5" max="5" width="5.85546875" style="1" customWidth="1"/>
    <col min="6" max="6" width="6.85546875" style="1" customWidth="1"/>
    <col min="7" max="7" width="13.140625" style="1" bestFit="1" customWidth="1"/>
    <col min="8" max="8" width="6.5703125" style="1" bestFit="1" customWidth="1"/>
    <col min="9" max="9" width="5.42578125" style="1" bestFit="1" customWidth="1"/>
    <col min="10" max="10" width="6.85546875" style="1" bestFit="1" customWidth="1"/>
    <col min="11" max="11" width="6.85546875" style="1" customWidth="1"/>
    <col min="12" max="12" width="6.85546875" style="1" bestFit="1" customWidth="1"/>
    <col min="13" max="13" width="7.5703125" style="1" bestFit="1" customWidth="1"/>
    <col min="14" max="14" width="6.28515625" style="1" customWidth="1"/>
    <col min="15" max="15" width="8.5703125" style="1" bestFit="1" customWidth="1"/>
    <col min="16" max="16384" width="9.140625" style="1"/>
  </cols>
  <sheetData>
    <row r="1" spans="2:15" ht="15.75" thickBot="1"/>
    <row r="2" spans="2:15" ht="78.75" customHeight="1" thickBot="1">
      <c r="B2" s="21"/>
      <c r="C2" s="22"/>
      <c r="D2" s="22"/>
      <c r="E2" s="22"/>
      <c r="F2" s="22"/>
      <c r="G2" s="22"/>
      <c r="H2" s="23"/>
      <c r="I2" s="9"/>
      <c r="J2" s="10"/>
      <c r="K2" s="11"/>
      <c r="L2" s="33" t="s">
        <v>0</v>
      </c>
      <c r="M2" s="34"/>
      <c r="N2" s="34"/>
      <c r="O2" s="35"/>
    </row>
    <row r="3" spans="2:15" ht="88.5" customHeight="1" thickBot="1">
      <c r="B3" s="24" t="s">
        <v>12</v>
      </c>
      <c r="C3" s="25"/>
      <c r="D3" s="25"/>
      <c r="E3" s="25"/>
      <c r="F3" s="25"/>
      <c r="G3" s="25"/>
      <c r="H3" s="26"/>
      <c r="I3" s="9"/>
      <c r="J3" s="10"/>
      <c r="K3" s="11"/>
      <c r="L3" s="36" t="s">
        <v>41</v>
      </c>
      <c r="M3" s="37"/>
      <c r="N3" s="37"/>
      <c r="O3" s="38"/>
    </row>
    <row r="4" spans="2:15" s="6" customFormat="1" ht="30.75" thickBot="1">
      <c r="B4" s="12" t="s">
        <v>3</v>
      </c>
      <c r="C4" s="13" t="s">
        <v>4</v>
      </c>
      <c r="D4" s="13" t="s">
        <v>5</v>
      </c>
      <c r="E4" s="13" t="s">
        <v>17</v>
      </c>
      <c r="F4" s="13" t="s">
        <v>6</v>
      </c>
      <c r="G4" s="13" t="s">
        <v>7</v>
      </c>
      <c r="H4" s="13" t="s">
        <v>13</v>
      </c>
      <c r="I4" s="13" t="s">
        <v>14</v>
      </c>
      <c r="J4" s="13" t="s">
        <v>11</v>
      </c>
      <c r="K4" s="14" t="s">
        <v>16</v>
      </c>
      <c r="L4" s="14" t="s">
        <v>18</v>
      </c>
      <c r="M4" s="14" t="s">
        <v>8</v>
      </c>
      <c r="N4" s="14" t="s">
        <v>9</v>
      </c>
      <c r="O4" s="15" t="s">
        <v>10</v>
      </c>
    </row>
    <row r="5" spans="2:15" s="6" customFormat="1">
      <c r="B5" s="45">
        <v>1</v>
      </c>
      <c r="C5" s="46" t="s">
        <v>21</v>
      </c>
      <c r="D5" s="46" t="s">
        <v>22</v>
      </c>
      <c r="E5" s="46" t="s">
        <v>23</v>
      </c>
      <c r="F5" s="47" t="s">
        <v>2</v>
      </c>
      <c r="G5" s="46" t="s">
        <v>19</v>
      </c>
      <c r="H5" s="46">
        <v>15</v>
      </c>
      <c r="I5" s="46">
        <v>5</v>
      </c>
      <c r="J5" s="46">
        <v>10</v>
      </c>
      <c r="K5" s="48">
        <v>55</v>
      </c>
      <c r="L5" s="49">
        <v>35</v>
      </c>
      <c r="M5" s="49">
        <f>H5*10</f>
        <v>150</v>
      </c>
      <c r="N5" s="49">
        <v>20</v>
      </c>
      <c r="O5" s="50">
        <f>I5*K5+J5*L5+M5+N5</f>
        <v>795</v>
      </c>
    </row>
    <row r="6" spans="2:15" s="6" customFormat="1">
      <c r="B6" s="16">
        <v>2</v>
      </c>
      <c r="C6" s="4" t="s">
        <v>24</v>
      </c>
      <c r="D6" s="4" t="s">
        <v>25</v>
      </c>
      <c r="E6" s="4" t="s">
        <v>26</v>
      </c>
      <c r="F6" s="42" t="s">
        <v>2</v>
      </c>
      <c r="G6" s="4" t="s">
        <v>27</v>
      </c>
      <c r="H6" s="4">
        <v>59</v>
      </c>
      <c r="I6" s="4">
        <v>5</v>
      </c>
      <c r="J6" s="4">
        <v>54</v>
      </c>
      <c r="K6" s="43">
        <v>72</v>
      </c>
      <c r="L6" s="5">
        <v>52</v>
      </c>
      <c r="M6" s="5">
        <f t="shared" ref="M6:M10" si="0">H6*10</f>
        <v>590</v>
      </c>
      <c r="N6" s="5">
        <v>20</v>
      </c>
      <c r="O6" s="51">
        <f t="shared" ref="O6:O10" si="1">I6*K6+J6*L6+M6+N6</f>
        <v>3778</v>
      </c>
    </row>
    <row r="7" spans="2:15" s="6" customFormat="1">
      <c r="B7" s="16">
        <v>3</v>
      </c>
      <c r="C7" s="4" t="s">
        <v>28</v>
      </c>
      <c r="D7" s="4" t="s">
        <v>29</v>
      </c>
      <c r="E7" s="4" t="s">
        <v>30</v>
      </c>
      <c r="F7" s="42" t="s">
        <v>2</v>
      </c>
      <c r="G7" s="4" t="s">
        <v>15</v>
      </c>
      <c r="H7" s="4">
        <v>41</v>
      </c>
      <c r="I7" s="4">
        <v>5</v>
      </c>
      <c r="J7" s="4">
        <v>36</v>
      </c>
      <c r="K7" s="43">
        <v>58</v>
      </c>
      <c r="L7" s="5">
        <v>38</v>
      </c>
      <c r="M7" s="5">
        <f t="shared" si="0"/>
        <v>410</v>
      </c>
      <c r="N7" s="5">
        <v>20</v>
      </c>
      <c r="O7" s="51">
        <f t="shared" si="1"/>
        <v>2088</v>
      </c>
    </row>
    <row r="8" spans="2:15" s="6" customFormat="1">
      <c r="B8" s="16">
        <v>4</v>
      </c>
      <c r="C8" s="4" t="s">
        <v>31</v>
      </c>
      <c r="D8" s="4" t="s">
        <v>32</v>
      </c>
      <c r="E8" s="4" t="s">
        <v>33</v>
      </c>
      <c r="F8" s="42" t="s">
        <v>2</v>
      </c>
      <c r="G8" s="4" t="s">
        <v>19</v>
      </c>
      <c r="H8" s="4">
        <v>14</v>
      </c>
      <c r="I8" s="4">
        <v>6</v>
      </c>
      <c r="J8" s="4">
        <v>8</v>
      </c>
      <c r="K8" s="43">
        <v>55</v>
      </c>
      <c r="L8" s="5">
        <v>35</v>
      </c>
      <c r="M8" s="5">
        <f t="shared" si="0"/>
        <v>140</v>
      </c>
      <c r="N8" s="5">
        <v>20</v>
      </c>
      <c r="O8" s="51">
        <f t="shared" si="1"/>
        <v>770</v>
      </c>
    </row>
    <row r="9" spans="2:15" s="6" customFormat="1">
      <c r="B9" s="16">
        <v>5</v>
      </c>
      <c r="C9" s="4" t="s">
        <v>34</v>
      </c>
      <c r="D9" s="4" t="s">
        <v>35</v>
      </c>
      <c r="E9" s="4" t="s">
        <v>36</v>
      </c>
      <c r="F9" s="42" t="s">
        <v>2</v>
      </c>
      <c r="G9" s="4" t="s">
        <v>27</v>
      </c>
      <c r="H9" s="4">
        <v>69</v>
      </c>
      <c r="I9" s="4"/>
      <c r="J9" s="4">
        <v>69</v>
      </c>
      <c r="K9" s="43">
        <v>72</v>
      </c>
      <c r="L9" s="5">
        <v>52</v>
      </c>
      <c r="M9" s="5">
        <f t="shared" si="0"/>
        <v>690</v>
      </c>
      <c r="N9" s="5">
        <v>20</v>
      </c>
      <c r="O9" s="51">
        <f t="shared" si="1"/>
        <v>4298</v>
      </c>
    </row>
    <row r="10" spans="2:15" s="6" customFormat="1" ht="15.75" thickBot="1">
      <c r="B10" s="17">
        <v>6</v>
      </c>
      <c r="C10" s="18" t="s">
        <v>37</v>
      </c>
      <c r="D10" s="18" t="s">
        <v>38</v>
      </c>
      <c r="E10" s="18" t="s">
        <v>39</v>
      </c>
      <c r="F10" s="52" t="s">
        <v>2</v>
      </c>
      <c r="G10" s="18" t="s">
        <v>27</v>
      </c>
      <c r="H10" s="18">
        <v>173</v>
      </c>
      <c r="I10" s="18"/>
      <c r="J10" s="18">
        <v>173</v>
      </c>
      <c r="K10" s="53">
        <v>72</v>
      </c>
      <c r="L10" s="19">
        <v>52</v>
      </c>
      <c r="M10" s="19">
        <f t="shared" si="0"/>
        <v>1730</v>
      </c>
      <c r="N10" s="19">
        <v>20</v>
      </c>
      <c r="O10" s="20">
        <f t="shared" si="1"/>
        <v>10746</v>
      </c>
    </row>
    <row r="11" spans="2:15" s="55" customFormat="1" ht="15.75" thickBot="1">
      <c r="B11" s="39" t="s">
        <v>40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54">
        <f>SUM(O5:O10)</f>
        <v>22475</v>
      </c>
    </row>
    <row r="12" spans="2:15" s="6" customFormat="1" ht="15.75" thickBot="1">
      <c r="B12" s="7"/>
      <c r="C12"/>
      <c r="D12"/>
      <c r="E12"/>
      <c r="F12"/>
      <c r="G12"/>
      <c r="H12" s="44">
        <f>SUM(H5:H10)</f>
        <v>371</v>
      </c>
      <c r="I12" s="44">
        <f>SUM(I5:I10)</f>
        <v>21</v>
      </c>
      <c r="J12" s="44">
        <f>SUM(J5:J10)</f>
        <v>350</v>
      </c>
      <c r="K12" s="8"/>
      <c r="L12" s="8"/>
      <c r="M12" s="8"/>
      <c r="N12" s="8"/>
      <c r="O12" s="8"/>
    </row>
    <row r="13" spans="2:15" s="3" customFormat="1" ht="30" customHeight="1" thickBot="1">
      <c r="B13" s="27" t="s">
        <v>20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</row>
    <row r="14" spans="2:15" s="2" customFormat="1" ht="30" customHeight="1" thickBot="1">
      <c r="B14" s="30" t="s">
        <v>1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</row>
  </sheetData>
  <sortState ref="C5:L9">
    <sortCondition ref="C5:C9"/>
    <sortCondition ref="D5:D9"/>
  </sortState>
  <mergeCells count="7">
    <mergeCell ref="B2:H2"/>
    <mergeCell ref="B3:H3"/>
    <mergeCell ref="B13:O13"/>
    <mergeCell ref="B14:O14"/>
    <mergeCell ref="L2:O2"/>
    <mergeCell ref="L3:O3"/>
    <mergeCell ref="B11:N11"/>
  </mergeCells>
  <conditionalFormatting sqref="D15:D1048576">
    <cfRule type="duplicateValues" dxfId="2" priority="7"/>
  </conditionalFormatting>
  <conditionalFormatting sqref="D12 D5:D10">
    <cfRule type="duplicateValues" dxfId="1" priority="1"/>
  </conditionalFormatting>
  <conditionalFormatting sqref="D4">
    <cfRule type="duplicateValues" dxfId="0" priority="14"/>
  </conditionalFormatting>
  <pageMargins left="0.19685039370078741" right="0.23622047244094491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2026-01-13T11:22:01Z</cp:lastPrinted>
  <dcterms:created xsi:type="dcterms:W3CDTF">2025-03-08T10:00:23Z</dcterms:created>
  <dcterms:modified xsi:type="dcterms:W3CDTF">2026-01-13T11:26:24Z</dcterms:modified>
</cp:coreProperties>
</file>