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Invoice!$A$3:$O$22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19" i="1" l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J4" i="1"/>
  <c r="I4" i="1"/>
  <c r="L4" i="1" l="1"/>
  <c r="L18" i="1" s="1"/>
</calcChain>
</file>

<file path=xl/sharedStrings.xml><?xml version="1.0" encoding="utf-8"?>
<sst xmlns="http://schemas.openxmlformats.org/spreadsheetml/2006/main" count="104" uniqueCount="60">
  <si>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</si>
  <si>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</si>
  <si>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</si>
  <si>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</si>
  <si>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</si>
  <si>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</si>
  <si>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</si>
  <si>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</si>
  <si>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</si>
  <si>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</si>
  <si>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</si>
  <si>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</si>
  <si>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</si>
  <si>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</si>
  <si>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</si>
  <si>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</si>
  <si>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 xml:space="preserve">
To, 
AMAR ENTERPRISES
Address: C/o Susanti Rout Ward no. 19 Ground floor 
Samanta Sahi, Cuttack 753001, ODISHA,9937006936
GST No: 21ALUPK0101F1ZQ
</t>
  </si>
  <si>
    <t>Declaration � Kindly verify and confirm before 20/10/2025</t>
  </si>
  <si>
    <t>03/9/2025</t>
  </si>
  <si>
    <t>PL/DO/08471</t>
  </si>
  <si>
    <t>324</t>
  </si>
  <si>
    <t>CTC</t>
  </si>
  <si>
    <t>BALAKATI</t>
  </si>
  <si>
    <t>LAXMAN REKHA</t>
  </si>
  <si>
    <t>05/9/2025</t>
  </si>
  <si>
    <t>PL/MA/05889</t>
  </si>
  <si>
    <t>338</t>
  </si>
  <si>
    <t>KUCHINDA</t>
  </si>
  <si>
    <t>11/9/2025</t>
  </si>
  <si>
    <t>PL/MA/06116</t>
  </si>
  <si>
    <t>347</t>
  </si>
  <si>
    <t>JALESWAR</t>
  </si>
  <si>
    <t>RAT KILLER</t>
  </si>
  <si>
    <t>20/9/2025</t>
  </si>
  <si>
    <t>PL/MA/06387</t>
  </si>
  <si>
    <t>366</t>
  </si>
  <si>
    <t>BETANATI</t>
  </si>
  <si>
    <t>22/9/2025</t>
  </si>
  <si>
    <t>PL/DO/09604</t>
  </si>
  <si>
    <t>267</t>
  </si>
  <si>
    <t>ITAMATI</t>
  </si>
  <si>
    <t>PL/MA/06430</t>
  </si>
  <si>
    <t>368</t>
  </si>
  <si>
    <t>BARBIL</t>
  </si>
  <si>
    <t>27/9/2025</t>
  </si>
  <si>
    <t>PL/DO/09872</t>
  </si>
  <si>
    <t>105</t>
  </si>
  <si>
    <t>PATASUNDARPUR</t>
  </si>
  <si>
    <t>HIC</t>
  </si>
  <si>
    <t>29/9/2025</t>
  </si>
  <si>
    <t>PL/MA/06767</t>
  </si>
  <si>
    <t>117</t>
  </si>
  <si>
    <t>30/9/2025</t>
  </si>
  <si>
    <t>PL/DO/10055</t>
  </si>
  <si>
    <t>398</t>
  </si>
  <si>
    <t>PL/MA/06811</t>
  </si>
  <si>
    <t>118</t>
  </si>
  <si>
    <t>BERHAMPUR</t>
  </si>
  <si>
    <t>(RUPEES FOUR THOUSAND TWENTY SIX ONLY)</t>
  </si>
  <si>
    <t>Bill Date: 30/09/2025
Bill NO :  17496
Total Amount: 4026.00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</si>
</sst>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8" xfId="0" applyNumberFormat="1" applyFont="1" applyFill="1" applyBorder="1" applyAlignment="1">
      <alignment horizontal="center"/>
    </xf>
    <xf numFmtId="0" fontId="0" fillId="2" borderId="20" xfId="0" applyNumberFormat="1" applyFont="1" applyFill="1" applyBorder="1"/>
    <xf numFmtId="0" fontId="0" fillId="2" borderId="23" xfId="0" applyNumberFormat="1" applyFont="1" applyFill="1" applyBorder="1" applyAlignment="1">
      <alignment horizontal="right" vertical="center"/>
    </xf>
    <xf numFmtId="0" fontId="0" fillId="2" borderId="24" xfId="0" applyNumberFormat="1" applyFont="1" applyFill="1" applyBorder="1" applyAlignment="1">
      <alignment horizontal="center"/>
    </xf>
    <xf numFmtId="0" fontId="0" fillId="2" borderId="25" xfId="0" applyNumberFormat="1" applyFont="1" applyFill="1" applyBorder="1"/>
    <xf numFmtId="2" fontId="0" fillId="2" borderId="25" xfId="0" applyNumberFormat="1" applyFont="1" applyFill="1" applyBorder="1"/>
    <xf numFmtId="0" fontId="0" fillId="2" borderId="26" xfId="0" applyNumberFormat="1" applyFont="1" applyFill="1" applyBorder="1"/>
    <xf numFmtId="0" fontId="0" fillId="2" borderId="27" xfId="0" applyNumberFormat="1" applyFont="1" applyFill="1" applyBorder="1" applyAlignment="1">
      <alignment horizontal="center"/>
    </xf>
    <xf numFmtId="0" fontId="0" fillId="2" borderId="21" xfId="0" applyNumberFormat="1" applyFont="1" applyFill="1" applyBorder="1"/>
    <xf numFmtId="2" fontId="0" fillId="2" borderId="21" xfId="0" applyNumberFormat="1" applyFont="1" applyFill="1" applyBorder="1"/>
    <xf numFmtId="0" fontId="0" fillId="2" borderId="28" xfId="0" applyNumberFormat="1" applyFont="1" applyFill="1" applyBorder="1"/>
    <xf numFmtId="0" fontId="1" fillId="2" borderId="19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0" fillId="2" borderId="29" xfId="0" applyNumberFormat="1" applyFont="1" applyFill="1" applyBorder="1" applyAlignment="1">
      <alignment horizontal="center"/>
    </xf>
    <xf numFmtId="0" fontId="0" fillId="2" borderId="30" xfId="0" applyNumberFormat="1" applyFont="1" applyFill="1" applyBorder="1"/>
    <xf numFmtId="2" fontId="0" fillId="2" borderId="30" xfId="0" applyNumberFormat="1" applyFont="1" applyFill="1" applyBorder="1"/>
    <xf numFmtId="0" fontId="1" fillId="2" borderId="31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right" vertical="center"/>
    </xf>
    <xf numFmtId="0" fontId="1" fillId="2" borderId="5" xfId="0" applyNumberFormat="1" applyFont="1" applyFill="1" applyBorder="1" applyAlignment="1">
      <alignment horizontal="right" vertical="center"/>
    </xf>
    <xf numFmtId="0" fontId="1" fillId="2" borderId="22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9526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243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S11" sqref="S11"/>
    </sheetView>
  </sheetViews>
  <sheetFormatPr defaultColWidth="9.85546875"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7109375" style="1" customWidth="1"/>
    <col min="6" max="6" width="16.85546875" style="1" bestFit="1" customWidth="1"/>
    <col min="7" max="7" width="6.140625" style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5.140625" style="3" bestFit="1" customWidth="1"/>
    <col min="14" max="16384" width="9.85546875" style="1"/>
  </cols>
  <sheetData>
    <row r="1" spans="1:13" ht="83.25" customHeight="1" thickBot="1">
      <c r="A1" s="13"/>
      <c r="B1" s="14"/>
      <c r="C1" s="14"/>
      <c r="D1" s="14"/>
      <c r="E1" s="14"/>
      <c r="F1" s="14"/>
      <c r="G1" s="14"/>
      <c r="H1" s="14"/>
      <c r="I1" s="11" t="s">
        <v>14</v>
      </c>
      <c r="J1" s="11"/>
      <c r="K1" s="11"/>
      <c r="L1" s="11"/>
      <c r="M1" s="12"/>
    </row>
    <row r="2" spans="1:13" ht="90" customHeight="1" thickBot="1">
      <c r="A2" s="17" t="s">
        <v>16</v>
      </c>
      <c r="B2" s="18"/>
      <c r="C2" s="18"/>
      <c r="D2" s="18"/>
      <c r="E2" s="18"/>
      <c r="F2" s="18"/>
      <c r="G2" s="18"/>
      <c r="H2" s="19"/>
      <c r="I2" s="15" t="s">
        <v>59</v>
      </c>
      <c r="J2" s="15"/>
      <c r="K2" s="15"/>
      <c r="L2" s="15"/>
      <c r="M2" s="16"/>
    </row>
    <row r="3" spans="1:13" s="2" customFormat="1" ht="17.25" customHeight="1" thickBot="1">
      <c r="A3" s="36" t="s">
        <v>5</v>
      </c>
      <c r="B3" s="37" t="s">
        <v>0</v>
      </c>
      <c r="C3" s="37" t="s">
        <v>12</v>
      </c>
      <c r="D3" s="37" t="s">
        <v>13</v>
      </c>
      <c r="E3" s="37" t="s">
        <v>6</v>
      </c>
      <c r="F3" s="37" t="s">
        <v>7</v>
      </c>
      <c r="G3" s="37" t="s">
        <v>1</v>
      </c>
      <c r="H3" s="38" t="s">
        <v>2</v>
      </c>
      <c r="I3" s="38" t="s">
        <v>8</v>
      </c>
      <c r="J3" s="38" t="s">
        <v>9</v>
      </c>
      <c r="K3" s="38" t="s">
        <v>10</v>
      </c>
      <c r="L3" s="38" t="s">
        <v>11</v>
      </c>
      <c r="M3" s="39" t="s">
        <v>15</v>
      </c>
    </row>
    <row r="4" spans="1:13" s="2" customFormat="1" ht="17.25" customHeight="1">
      <c r="A4" s="32">
        <v>1</v>
      </c>
      <c r="B4" s="33" t="s">
        <v>18</v>
      </c>
      <c r="C4" s="33" t="s">
        <v>19</v>
      </c>
      <c r="D4" s="33" t="s">
        <v>20</v>
      </c>
      <c r="E4" s="33" t="s">
        <v>21</v>
      </c>
      <c r="F4" s="33" t="s">
        <v>22</v>
      </c>
      <c r="G4" s="33">
        <v>3</v>
      </c>
      <c r="H4" s="34">
        <v>77</v>
      </c>
      <c r="I4" s="34">
        <f t="shared" ref="I4:I17" si="0">G4*1</f>
        <v>3</v>
      </c>
      <c r="J4" s="34">
        <f>G4*12</f>
        <v>36</v>
      </c>
      <c r="K4" s="34">
        <v>25</v>
      </c>
      <c r="L4" s="34">
        <f>G4*H4+I4+J4+K4</f>
        <v>295</v>
      </c>
      <c r="M4" s="35" t="s">
        <v>23</v>
      </c>
    </row>
    <row r="5" spans="1:13" s="2" customFormat="1" ht="17.25" customHeight="1">
      <c r="A5" s="25">
        <v>2</v>
      </c>
      <c r="B5" s="23" t="s">
        <v>24</v>
      </c>
      <c r="C5" s="23" t="s">
        <v>25</v>
      </c>
      <c r="D5" s="23" t="s">
        <v>26</v>
      </c>
      <c r="E5" s="23" t="s">
        <v>21</v>
      </c>
      <c r="F5" s="23" t="s">
        <v>27</v>
      </c>
      <c r="G5" s="23">
        <v>2</v>
      </c>
      <c r="H5" s="24">
        <v>121</v>
      </c>
      <c r="I5" s="24">
        <f t="shared" si="0"/>
        <v>2</v>
      </c>
      <c r="J5" s="24">
        <f>G5*12</f>
        <v>24</v>
      </c>
      <c r="K5" s="24">
        <v>25</v>
      </c>
      <c r="L5" s="24">
        <f t="shared" ref="L5:L17" si="1">G5*H5+I5+J5+K5</f>
        <v>293</v>
      </c>
      <c r="M5" s="26" t="s">
        <v>23</v>
      </c>
    </row>
    <row r="6" spans="1:13" s="2" customFormat="1" ht="17.25" customHeight="1">
      <c r="A6" s="25">
        <v>3</v>
      </c>
      <c r="B6" s="23" t="s">
        <v>28</v>
      </c>
      <c r="C6" s="23" t="s">
        <v>29</v>
      </c>
      <c r="D6" s="23" t="s">
        <v>30</v>
      </c>
      <c r="E6" s="23" t="s">
        <v>21</v>
      </c>
      <c r="F6" s="23" t="s">
        <v>31</v>
      </c>
      <c r="G6" s="23">
        <v>5</v>
      </c>
      <c r="H6" s="24">
        <v>95</v>
      </c>
      <c r="I6" s="24">
        <f t="shared" si="0"/>
        <v>5</v>
      </c>
      <c r="J6" s="24">
        <f>G6*12</f>
        <v>60</v>
      </c>
      <c r="K6" s="24"/>
      <c r="L6" s="24">
        <f t="shared" si="1"/>
        <v>540</v>
      </c>
      <c r="M6" s="26" t="s">
        <v>23</v>
      </c>
    </row>
    <row r="7" spans="1:13" s="2" customFormat="1" ht="17.25" customHeight="1">
      <c r="A7" s="25"/>
      <c r="B7" s="23" t="s">
        <v>28</v>
      </c>
      <c r="C7" s="23" t="s">
        <v>29</v>
      </c>
      <c r="D7" s="23" t="s">
        <v>30</v>
      </c>
      <c r="E7" s="23" t="s">
        <v>21</v>
      </c>
      <c r="F7" s="23" t="s">
        <v>31</v>
      </c>
      <c r="G7" s="23">
        <v>6</v>
      </c>
      <c r="H7" s="24">
        <v>53</v>
      </c>
      <c r="I7" s="24">
        <f t="shared" si="0"/>
        <v>6</v>
      </c>
      <c r="J7" s="24">
        <f>G7*6</f>
        <v>36</v>
      </c>
      <c r="K7" s="24">
        <v>25</v>
      </c>
      <c r="L7" s="24">
        <f t="shared" si="1"/>
        <v>385</v>
      </c>
      <c r="M7" s="26" t="s">
        <v>32</v>
      </c>
    </row>
    <row r="8" spans="1:13" s="2" customFormat="1" ht="17.25" customHeight="1">
      <c r="A8" s="25">
        <v>4</v>
      </c>
      <c r="B8" s="23" t="s">
        <v>33</v>
      </c>
      <c r="C8" s="23" t="s">
        <v>34</v>
      </c>
      <c r="D8" s="23" t="s">
        <v>35</v>
      </c>
      <c r="E8" s="23" t="s">
        <v>21</v>
      </c>
      <c r="F8" s="23" t="s">
        <v>36</v>
      </c>
      <c r="G8" s="23">
        <v>3</v>
      </c>
      <c r="H8" s="24">
        <v>105</v>
      </c>
      <c r="I8" s="24">
        <f t="shared" si="0"/>
        <v>3</v>
      </c>
      <c r="J8" s="24">
        <f>G8*12</f>
        <v>36</v>
      </c>
      <c r="K8" s="24"/>
      <c r="L8" s="24">
        <f t="shared" si="1"/>
        <v>354</v>
      </c>
      <c r="M8" s="26" t="s">
        <v>23</v>
      </c>
    </row>
    <row r="9" spans="1:13" s="2" customFormat="1" ht="17.25" customHeight="1">
      <c r="A9" s="25"/>
      <c r="B9" s="23" t="s">
        <v>33</v>
      </c>
      <c r="C9" s="23" t="s">
        <v>34</v>
      </c>
      <c r="D9" s="23" t="s">
        <v>35</v>
      </c>
      <c r="E9" s="23" t="s">
        <v>21</v>
      </c>
      <c r="F9" s="23" t="s">
        <v>36</v>
      </c>
      <c r="G9" s="23">
        <v>2</v>
      </c>
      <c r="H9" s="24">
        <v>53</v>
      </c>
      <c r="I9" s="24">
        <f t="shared" si="0"/>
        <v>2</v>
      </c>
      <c r="J9" s="24">
        <f>G9*6</f>
        <v>12</v>
      </c>
      <c r="K9" s="24">
        <v>25</v>
      </c>
      <c r="L9" s="24">
        <f t="shared" si="1"/>
        <v>145</v>
      </c>
      <c r="M9" s="26" t="s">
        <v>32</v>
      </c>
    </row>
    <row r="10" spans="1:13" s="2" customFormat="1" ht="17.25" customHeight="1">
      <c r="A10" s="25">
        <v>5</v>
      </c>
      <c r="B10" s="23" t="s">
        <v>37</v>
      </c>
      <c r="C10" s="23" t="s">
        <v>38</v>
      </c>
      <c r="D10" s="23" t="s">
        <v>39</v>
      </c>
      <c r="E10" s="23" t="s">
        <v>21</v>
      </c>
      <c r="F10" s="23" t="s">
        <v>40</v>
      </c>
      <c r="G10" s="23">
        <v>1</v>
      </c>
      <c r="H10" s="24">
        <v>89</v>
      </c>
      <c r="I10" s="24">
        <f t="shared" si="0"/>
        <v>1</v>
      </c>
      <c r="J10" s="24">
        <f>G10*12</f>
        <v>12</v>
      </c>
      <c r="K10" s="24">
        <v>25</v>
      </c>
      <c r="L10" s="24">
        <f t="shared" si="1"/>
        <v>127</v>
      </c>
      <c r="M10" s="26" t="s">
        <v>23</v>
      </c>
    </row>
    <row r="11" spans="1:13" s="2" customFormat="1" ht="17.25" customHeight="1">
      <c r="A11" s="25">
        <v>6</v>
      </c>
      <c r="B11" s="23" t="s">
        <v>37</v>
      </c>
      <c r="C11" s="23" t="s">
        <v>41</v>
      </c>
      <c r="D11" s="23" t="s">
        <v>42</v>
      </c>
      <c r="E11" s="23" t="s">
        <v>21</v>
      </c>
      <c r="F11" s="23" t="s">
        <v>43</v>
      </c>
      <c r="G11" s="23">
        <v>8</v>
      </c>
      <c r="H11" s="24">
        <v>53</v>
      </c>
      <c r="I11" s="24">
        <f t="shared" si="0"/>
        <v>8</v>
      </c>
      <c r="J11" s="24">
        <f>G11*6</f>
        <v>48</v>
      </c>
      <c r="K11" s="24">
        <v>25</v>
      </c>
      <c r="L11" s="24">
        <f t="shared" si="1"/>
        <v>505</v>
      </c>
      <c r="M11" s="26" t="s">
        <v>32</v>
      </c>
    </row>
    <row r="12" spans="1:13" s="2" customFormat="1" ht="17.25" customHeight="1">
      <c r="A12" s="25">
        <v>7</v>
      </c>
      <c r="B12" s="23" t="s">
        <v>44</v>
      </c>
      <c r="C12" s="23" t="s">
        <v>45</v>
      </c>
      <c r="D12" s="23" t="s">
        <v>46</v>
      </c>
      <c r="E12" s="23" t="s">
        <v>21</v>
      </c>
      <c r="F12" s="23" t="s">
        <v>47</v>
      </c>
      <c r="G12" s="23">
        <v>3</v>
      </c>
      <c r="H12" s="24">
        <v>105</v>
      </c>
      <c r="I12" s="24">
        <f t="shared" si="0"/>
        <v>3</v>
      </c>
      <c r="J12" s="24">
        <f>G12*15</f>
        <v>45</v>
      </c>
      <c r="K12" s="24">
        <v>25</v>
      </c>
      <c r="L12" s="24">
        <f t="shared" si="1"/>
        <v>388</v>
      </c>
      <c r="M12" s="26" t="s">
        <v>48</v>
      </c>
    </row>
    <row r="13" spans="1:13" s="2" customFormat="1" ht="17.25" customHeight="1">
      <c r="A13" s="25">
        <v>8</v>
      </c>
      <c r="B13" s="23" t="s">
        <v>49</v>
      </c>
      <c r="C13" s="23" t="s">
        <v>50</v>
      </c>
      <c r="D13" s="23" t="s">
        <v>51</v>
      </c>
      <c r="E13" s="23" t="s">
        <v>21</v>
      </c>
      <c r="F13" s="23" t="s">
        <v>43</v>
      </c>
      <c r="G13" s="23">
        <v>1</v>
      </c>
      <c r="H13" s="24">
        <v>158</v>
      </c>
      <c r="I13" s="24">
        <f t="shared" si="0"/>
        <v>1</v>
      </c>
      <c r="J13" s="24">
        <f>G13*15</f>
        <v>15</v>
      </c>
      <c r="K13" s="24"/>
      <c r="L13" s="24">
        <f t="shared" si="1"/>
        <v>174</v>
      </c>
      <c r="M13" s="26" t="s">
        <v>48</v>
      </c>
    </row>
    <row r="14" spans="1:13" s="2" customFormat="1" ht="17.25" customHeight="1">
      <c r="A14" s="25"/>
      <c r="B14" s="23" t="s">
        <v>49</v>
      </c>
      <c r="C14" s="23" t="s">
        <v>50</v>
      </c>
      <c r="D14" s="23" t="s">
        <v>51</v>
      </c>
      <c r="E14" s="23" t="s">
        <v>21</v>
      </c>
      <c r="F14" s="23" t="s">
        <v>43</v>
      </c>
      <c r="G14" s="23">
        <v>1</v>
      </c>
      <c r="H14" s="24">
        <v>53</v>
      </c>
      <c r="I14" s="24">
        <f t="shared" si="0"/>
        <v>1</v>
      </c>
      <c r="J14" s="24">
        <f>G14*6</f>
        <v>6</v>
      </c>
      <c r="K14" s="24">
        <v>25</v>
      </c>
      <c r="L14" s="24">
        <f t="shared" si="1"/>
        <v>85</v>
      </c>
      <c r="M14" s="26" t="s">
        <v>32</v>
      </c>
    </row>
    <row r="15" spans="1:13" s="2" customFormat="1" ht="17.25" customHeight="1">
      <c r="A15" s="25">
        <v>9</v>
      </c>
      <c r="B15" s="23" t="s">
        <v>52</v>
      </c>
      <c r="C15" s="23" t="s">
        <v>53</v>
      </c>
      <c r="D15" s="23" t="s">
        <v>54</v>
      </c>
      <c r="E15" s="23" t="s">
        <v>21</v>
      </c>
      <c r="F15" s="23" t="s">
        <v>22</v>
      </c>
      <c r="G15" s="23">
        <v>3</v>
      </c>
      <c r="H15" s="24">
        <v>77</v>
      </c>
      <c r="I15" s="24">
        <f t="shared" si="0"/>
        <v>3</v>
      </c>
      <c r="J15" s="24">
        <f>G15*12</f>
        <v>36</v>
      </c>
      <c r="K15" s="24">
        <v>25</v>
      </c>
      <c r="L15" s="24">
        <f t="shared" si="1"/>
        <v>295</v>
      </c>
      <c r="M15" s="26" t="s">
        <v>23</v>
      </c>
    </row>
    <row r="16" spans="1:13" s="2" customFormat="1" ht="17.25" customHeight="1">
      <c r="A16" s="25">
        <v>10</v>
      </c>
      <c r="B16" s="23" t="s">
        <v>52</v>
      </c>
      <c r="C16" s="23" t="s">
        <v>55</v>
      </c>
      <c r="D16" s="23" t="s">
        <v>56</v>
      </c>
      <c r="E16" s="23" t="s">
        <v>21</v>
      </c>
      <c r="F16" s="23" t="s">
        <v>57</v>
      </c>
      <c r="G16" s="23">
        <v>3</v>
      </c>
      <c r="H16" s="24">
        <v>105</v>
      </c>
      <c r="I16" s="24">
        <f t="shared" si="0"/>
        <v>3</v>
      </c>
      <c r="J16" s="24">
        <f>G16*15</f>
        <v>45</v>
      </c>
      <c r="K16" s="24"/>
      <c r="L16" s="24">
        <f t="shared" si="1"/>
        <v>363</v>
      </c>
      <c r="M16" s="26" t="s">
        <v>48</v>
      </c>
    </row>
    <row r="17" spans="1:15" s="2" customFormat="1" ht="17.25" customHeight="1" thickBot="1">
      <c r="A17" s="40"/>
      <c r="B17" s="41" t="s">
        <v>52</v>
      </c>
      <c r="C17" s="41" t="s">
        <v>55</v>
      </c>
      <c r="D17" s="41" t="s">
        <v>56</v>
      </c>
      <c r="E17" s="41" t="s">
        <v>21</v>
      </c>
      <c r="F17" s="41" t="s">
        <v>57</v>
      </c>
      <c r="G17" s="41">
        <v>1</v>
      </c>
      <c r="H17" s="42">
        <v>45</v>
      </c>
      <c r="I17" s="42">
        <f t="shared" si="0"/>
        <v>1</v>
      </c>
      <c r="J17" s="42">
        <f>G17*6</f>
        <v>6</v>
      </c>
      <c r="K17" s="42">
        <v>25</v>
      </c>
      <c r="L17" s="42">
        <f t="shared" si="1"/>
        <v>77</v>
      </c>
      <c r="M17" s="26" t="s">
        <v>32</v>
      </c>
    </row>
    <row r="18" spans="1:15" s="2" customFormat="1" ht="17.25" customHeight="1" thickBot="1">
      <c r="A18" s="44" t="s">
        <v>58</v>
      </c>
      <c r="B18" s="45"/>
      <c r="C18" s="45"/>
      <c r="D18" s="45"/>
      <c r="E18" s="45"/>
      <c r="F18" s="45"/>
      <c r="G18" s="45"/>
      <c r="H18" s="45"/>
      <c r="I18" s="45"/>
      <c r="J18" s="45"/>
      <c r="K18" s="46"/>
      <c r="L18" s="47">
        <f>SUM(L4:L17)</f>
        <v>4026</v>
      </c>
      <c r="M18" s="27"/>
    </row>
    <row r="19" spans="1:15" s="2" customFormat="1" ht="17.25" customHeight="1" thickBot="1">
      <c r="A19" s="28"/>
      <c r="B19" s="29"/>
      <c r="C19" s="29"/>
      <c r="D19" s="29"/>
      <c r="E19" s="29"/>
      <c r="F19" s="29"/>
      <c r="G19" s="43">
        <f>SUM(G4:G17)</f>
        <v>42</v>
      </c>
      <c r="H19" s="30"/>
      <c r="I19" s="30"/>
      <c r="J19" s="30"/>
      <c r="K19" s="30"/>
      <c r="L19" s="30"/>
      <c r="M19" s="31"/>
    </row>
    <row r="20" spans="1:15" ht="15" customHeight="1">
      <c r="A20" s="8" t="s">
        <v>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  <c r="O20" s="4"/>
    </row>
    <row r="21" spans="1:15" ht="15.75" customHeight="1" thickBot="1">
      <c r="A21" s="20" t="s">
        <v>17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2"/>
    </row>
    <row r="22" spans="1:15" ht="30" customHeight="1" thickBot="1">
      <c r="A22" s="5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</row>
  </sheetData>
  <mergeCells count="8">
    <mergeCell ref="A22:M22"/>
    <mergeCell ref="A20:M20"/>
    <mergeCell ref="I1:M1"/>
    <mergeCell ref="A1:H1"/>
    <mergeCell ref="I2:M2"/>
    <mergeCell ref="A2:H2"/>
    <mergeCell ref="A21:M21"/>
    <mergeCell ref="A18:K18"/>
  </mergeCells>
  <pageMargins left="0.25" right="0.15748031496062992" top="0.70866141732283472" bottom="0.55118110236220474" header="0.19685039370078741" footer="0.15748031496062992"/>
  <pageSetup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2025-10-15T07:58:30Z</cp:lastPrinted>
  <dcterms:created xsi:type="dcterms:W3CDTF">2022-03-21T07:07:09Z</dcterms:created>
  <dcterms:modified xsi:type="dcterms:W3CDTF">2025-10-15T08:01:21Z</dcterms:modified>
</cp:coreProperties>
</file>