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20" windowWidth="19440" windowHeight="11160"/>
  </bookViews>
  <sheets>
    <sheet name="Sheet1" sheetId="1" r:id="rId1"/>
    <sheet name="Sheet2" sheetId="2" r:id="rId2"/>
    <sheet name="Sheet3" sheetId="3" r:id="rId3"/>
  </sheets>
  <definedNames>
    <definedName name="_xlnm._FilterDatabase" localSheetId="0" hidden="1">Sheet1!$A$8:$N$518</definedName>
    <definedName name="_xlnm.Print_Titles" localSheetId="0">Sheet1!$2:$8</definedName>
  </definedNames>
  <calcPr calcId="124519"/>
</workbook>
</file>

<file path=xl/calcChain.xml><?xml version="1.0" encoding="utf-8"?>
<calcChain xmlns="http://schemas.openxmlformats.org/spreadsheetml/2006/main">
  <c r="M515" i="1"/>
  <c r="M513"/>
  <c r="J513"/>
  <c r="I513"/>
  <c r="M506"/>
  <c r="J506"/>
  <c r="I506"/>
  <c r="M503"/>
  <c r="J503"/>
  <c r="I503"/>
  <c r="M498"/>
  <c r="J498"/>
  <c r="I498"/>
  <c r="M494"/>
  <c r="J494"/>
  <c r="I494"/>
  <c r="M489"/>
  <c r="J489"/>
  <c r="I489"/>
  <c r="M486"/>
  <c r="J486"/>
  <c r="I486"/>
  <c r="M483"/>
  <c r="J483"/>
  <c r="I483"/>
  <c r="M479"/>
  <c r="J479"/>
  <c r="I479"/>
  <c r="M474"/>
  <c r="J474"/>
  <c r="I474"/>
  <c r="M468"/>
  <c r="J468"/>
  <c r="I468"/>
  <c r="M463"/>
  <c r="M461"/>
  <c r="J461"/>
  <c r="I461"/>
  <c r="M455"/>
  <c r="J455"/>
  <c r="I455"/>
  <c r="M452"/>
  <c r="J452"/>
  <c r="I452"/>
  <c r="M448"/>
  <c r="J448"/>
  <c r="I448"/>
  <c r="M444"/>
  <c r="J444"/>
  <c r="I444"/>
  <c r="M440"/>
  <c r="J440"/>
  <c r="I440"/>
  <c r="M437"/>
  <c r="J437"/>
  <c r="I437"/>
  <c r="M433"/>
  <c r="J433"/>
  <c r="I433"/>
  <c r="M426"/>
  <c r="J426"/>
  <c r="I426"/>
  <c r="M423"/>
  <c r="J423"/>
  <c r="I423"/>
  <c r="M419"/>
  <c r="J419"/>
  <c r="I419"/>
  <c r="M415"/>
  <c r="M413"/>
  <c r="J413"/>
  <c r="I413"/>
  <c r="M408"/>
  <c r="J408"/>
  <c r="I408"/>
  <c r="M405"/>
  <c r="J405"/>
  <c r="I405"/>
  <c r="M401"/>
  <c r="J401"/>
  <c r="I401"/>
  <c r="M395"/>
  <c r="J395"/>
  <c r="I395"/>
  <c r="M391"/>
  <c r="M389"/>
  <c r="J389"/>
  <c r="I389"/>
  <c r="M385"/>
  <c r="J385"/>
  <c r="I385"/>
  <c r="M379"/>
  <c r="J379"/>
  <c r="I379"/>
  <c r="M376"/>
  <c r="J376"/>
  <c r="I376"/>
  <c r="M371"/>
  <c r="M369"/>
  <c r="J369"/>
  <c r="I369"/>
  <c r="M365"/>
  <c r="J365"/>
  <c r="I365"/>
  <c r="M361"/>
  <c r="J361"/>
  <c r="I361"/>
  <c r="M357"/>
  <c r="J357"/>
  <c r="I357"/>
  <c r="M354"/>
  <c r="J354"/>
  <c r="I354"/>
  <c r="M351"/>
  <c r="M349"/>
  <c r="J349"/>
  <c r="I349"/>
  <c r="M346"/>
  <c r="M344"/>
  <c r="J344"/>
  <c r="I344"/>
  <c r="M339"/>
  <c r="J339"/>
  <c r="I339"/>
  <c r="M336"/>
  <c r="J336"/>
  <c r="I336"/>
  <c r="M330"/>
  <c r="J330"/>
  <c r="I330"/>
  <c r="M324"/>
  <c r="J324"/>
  <c r="I324"/>
  <c r="M321"/>
  <c r="J321"/>
  <c r="I321"/>
  <c r="M318"/>
  <c r="J318"/>
  <c r="I318"/>
  <c r="M312"/>
  <c r="J312"/>
  <c r="I312"/>
  <c r="M309"/>
  <c r="J309"/>
  <c r="I309"/>
  <c r="M304"/>
  <c r="M302"/>
  <c r="J302"/>
  <c r="I302"/>
  <c r="M297"/>
  <c r="J297"/>
  <c r="I297"/>
  <c r="M294"/>
  <c r="J294"/>
  <c r="I294"/>
  <c r="M291"/>
  <c r="M289"/>
  <c r="J289"/>
  <c r="I289"/>
  <c r="M283"/>
  <c r="J283"/>
  <c r="I283"/>
  <c r="M277"/>
  <c r="J277"/>
  <c r="I277"/>
  <c r="M272"/>
  <c r="J272"/>
  <c r="I272"/>
  <c r="M268"/>
  <c r="M266"/>
  <c r="J266"/>
  <c r="I266"/>
  <c r="M259"/>
  <c r="J259"/>
  <c r="I259"/>
  <c r="M248"/>
  <c r="J248"/>
  <c r="I248"/>
  <c r="M244"/>
  <c r="M242"/>
  <c r="J242"/>
  <c r="I242"/>
  <c r="M237"/>
  <c r="J237"/>
  <c r="I237"/>
  <c r="M234"/>
  <c r="J234"/>
  <c r="I234"/>
  <c r="M229"/>
  <c r="J229"/>
  <c r="I229"/>
  <c r="M225"/>
  <c r="J225"/>
  <c r="I225"/>
  <c r="M217"/>
  <c r="J217"/>
  <c r="I217"/>
  <c r="M212"/>
  <c r="J212"/>
  <c r="I212"/>
  <c r="M209"/>
  <c r="J209"/>
  <c r="I209"/>
  <c r="M205"/>
  <c r="J205"/>
  <c r="I205"/>
  <c r="M200"/>
  <c r="J200"/>
  <c r="I200"/>
  <c r="M193"/>
  <c r="J193"/>
  <c r="I193"/>
  <c r="M188"/>
  <c r="J188"/>
  <c r="I188"/>
  <c r="M184"/>
  <c r="J184"/>
  <c r="I184"/>
  <c r="M181"/>
  <c r="J181"/>
  <c r="I181"/>
  <c r="M175"/>
  <c r="J175"/>
  <c r="I175"/>
  <c r="M171"/>
  <c r="J171"/>
  <c r="I171"/>
  <c r="M166"/>
  <c r="J166"/>
  <c r="I166"/>
  <c r="M162"/>
  <c r="J162"/>
  <c r="I162"/>
  <c r="M159"/>
  <c r="J159"/>
  <c r="I159"/>
  <c r="M153"/>
  <c r="J153"/>
  <c r="I153"/>
  <c r="M150"/>
  <c r="J150"/>
  <c r="I150"/>
  <c r="M147"/>
  <c r="J147"/>
  <c r="I147"/>
  <c r="M143"/>
  <c r="J143"/>
  <c r="I143"/>
  <c r="M135"/>
  <c r="J135"/>
  <c r="I135"/>
  <c r="M130"/>
  <c r="J130"/>
  <c r="I130"/>
  <c r="M127"/>
  <c r="J127"/>
  <c r="I127"/>
  <c r="M124"/>
  <c r="J124"/>
  <c r="I124"/>
  <c r="M118"/>
  <c r="J118"/>
  <c r="I118"/>
  <c r="M113"/>
  <c r="J113"/>
  <c r="I113"/>
  <c r="M103"/>
  <c r="J103"/>
  <c r="I103"/>
  <c r="M99"/>
  <c r="J99"/>
  <c r="I99"/>
  <c r="M94"/>
  <c r="J94"/>
  <c r="I94"/>
  <c r="M88"/>
  <c r="J88"/>
  <c r="I88"/>
  <c r="M83"/>
  <c r="M81"/>
  <c r="J81"/>
  <c r="I81"/>
  <c r="M77"/>
  <c r="J77"/>
  <c r="I77"/>
  <c r="M73"/>
  <c r="J73"/>
  <c r="I73"/>
  <c r="M69"/>
  <c r="J69"/>
  <c r="I69"/>
  <c r="M64"/>
  <c r="J64"/>
  <c r="I64"/>
  <c r="M55"/>
  <c r="J55"/>
  <c r="I55"/>
  <c r="M50"/>
  <c r="J50"/>
  <c r="I50"/>
  <c r="M46"/>
  <c r="J46"/>
  <c r="I46"/>
  <c r="M42"/>
  <c r="J42"/>
  <c r="I42"/>
  <c r="M38"/>
  <c r="J38"/>
  <c r="I38"/>
  <c r="M34"/>
  <c r="M32"/>
  <c r="J32"/>
  <c r="I32"/>
  <c r="M28"/>
  <c r="M26"/>
  <c r="M24"/>
  <c r="M22"/>
  <c r="J22"/>
  <c r="I22"/>
  <c r="M17"/>
  <c r="J17"/>
  <c r="I17"/>
  <c r="M13"/>
  <c r="J13"/>
  <c r="I13"/>
  <c r="M10"/>
  <c r="M516" s="1"/>
  <c r="D23" i="2"/>
  <c r="D24" l="1"/>
</calcChain>
</file>

<file path=xl/sharedStrings.xml><?xml version="1.0" encoding="utf-8"?>
<sst xmlns="http://schemas.openxmlformats.org/spreadsheetml/2006/main" count="2325" uniqueCount="1105">
  <si>
    <t>GSTIN : 21AGHPB9356M1Z9</t>
  </si>
  <si>
    <t>PRAGATI LOGISTICS</t>
  </si>
  <si>
    <t>Thanking You…</t>
  </si>
  <si>
    <t>TO,</t>
  </si>
  <si>
    <t>M/S : KANSAI NEROLAC PAINTS LTD.</t>
  </si>
  <si>
    <t>JAGATPUR, CUTTACK</t>
  </si>
  <si>
    <t>GSTIN : 21AAACG1376N1ZO</t>
  </si>
  <si>
    <t>HSN CODE-996791</t>
  </si>
  <si>
    <t>LOAD TYPE</t>
  </si>
  <si>
    <t>DATE</t>
  </si>
  <si>
    <t>LR NO</t>
  </si>
  <si>
    <t>DESTINATION</t>
  </si>
  <si>
    <t>INV NO</t>
  </si>
  <si>
    <t>CASE</t>
  </si>
  <si>
    <t>WEIGHT</t>
  </si>
  <si>
    <t>WEIGHT CH.</t>
  </si>
  <si>
    <t>RATE</t>
  </si>
  <si>
    <t>AMT.</t>
  </si>
  <si>
    <t>GSTIN: 21AAACG1376N1ZO</t>
  </si>
  <si>
    <t>SUMMARY SHEET</t>
  </si>
  <si>
    <t>RATE / KG.</t>
  </si>
  <si>
    <t>AMOUNT</t>
  </si>
  <si>
    <t>Thaniking You….</t>
  </si>
  <si>
    <t>WEIGHT CHRGED</t>
  </si>
  <si>
    <t>S. NO.</t>
  </si>
  <si>
    <t>TRIP</t>
  </si>
  <si>
    <t>SL</t>
  </si>
  <si>
    <t>GST to be paid by Consignor under Reverse Charge Mechanism (RCM) as per GST</t>
  </si>
  <si>
    <t xml:space="preserve">BILL NO. : </t>
  </si>
  <si>
    <t>MONTH   : DECEMBER, 2024</t>
  </si>
  <si>
    <t>DIRECT</t>
  </si>
  <si>
    <t>NAYAGARH</t>
  </si>
  <si>
    <t/>
  </si>
  <si>
    <t>DHABALAGIRI</t>
  </si>
  <si>
    <t>KUJANG</t>
  </si>
  <si>
    <t>MERAMUNDALI</t>
  </si>
  <si>
    <t>DHENKANAL</t>
  </si>
  <si>
    <t>KAMAKHYANAGAR</t>
  </si>
  <si>
    <t>PATTAMUNDAI</t>
  </si>
  <si>
    <t>PATANA</t>
  </si>
  <si>
    <t>BAHALDA</t>
  </si>
  <si>
    <t>BOOKING</t>
  </si>
  <si>
    <t>DAMANJODI</t>
  </si>
  <si>
    <t>UMERKOT</t>
  </si>
  <si>
    <t>SIMILIGUDA</t>
  </si>
  <si>
    <t>MALKANGIRI</t>
  </si>
  <si>
    <t>SAMBALPUR</t>
  </si>
  <si>
    <t>GANJAM</t>
  </si>
  <si>
    <t>ASKA</t>
  </si>
  <si>
    <t>BEGUNIA</t>
  </si>
  <si>
    <t>ITAMATI</t>
  </si>
  <si>
    <t>PHULBANI</t>
  </si>
  <si>
    <t>BHADRAK</t>
  </si>
  <si>
    <t>PARADEEP</t>
  </si>
  <si>
    <t>JAJPUR TOWN</t>
  </si>
  <si>
    <t>ERSAMA</t>
  </si>
  <si>
    <t>MANGALPUR</t>
  </si>
  <si>
    <t>ATHAGARH</t>
  </si>
  <si>
    <t>KRUSHNANANDAPUR</t>
  </si>
  <si>
    <t>DHAMNAGAR</t>
  </si>
  <si>
    <t>RAIBANIA</t>
  </si>
  <si>
    <t>NILAGIRI</t>
  </si>
  <si>
    <t>BALASORE</t>
  </si>
  <si>
    <t>SANTIA</t>
  </si>
  <si>
    <t>JATNI</t>
  </si>
  <si>
    <t>G UDAYAGIRI</t>
  </si>
  <si>
    <t>KHORDHA</t>
  </si>
  <si>
    <t>BARBIL</t>
  </si>
  <si>
    <t>BERHAMPUR</t>
  </si>
  <si>
    <t>JAGATSINGHPUR</t>
  </si>
  <si>
    <t>BHUTMUNDAI</t>
  </si>
  <si>
    <t>BALIPATANA</t>
  </si>
  <si>
    <t>KEONJHAR</t>
  </si>
  <si>
    <t>TURUMUNGA</t>
  </si>
  <si>
    <t>KHAIRA</t>
  </si>
  <si>
    <t>BARIPADA</t>
  </si>
  <si>
    <t>BALUGAON</t>
  </si>
  <si>
    <t>PURI</t>
  </si>
  <si>
    <t>ALATI</t>
  </si>
  <si>
    <t>TIKIRI</t>
  </si>
  <si>
    <t>NABARANGPUR</t>
  </si>
  <si>
    <t>BANTALA</t>
  </si>
  <si>
    <t>AUL</t>
  </si>
  <si>
    <t>KATIKATA</t>
  </si>
  <si>
    <t>ANGUL</t>
  </si>
  <si>
    <t>CHHATIA</t>
  </si>
  <si>
    <t>SALIPUR</t>
  </si>
  <si>
    <t>BAGHAMARI</t>
  </si>
  <si>
    <t>BAHANAGA</t>
  </si>
  <si>
    <t>JARKA</t>
  </si>
  <si>
    <t>BHANJANAGAR</t>
  </si>
  <si>
    <t>SURADA</t>
  </si>
  <si>
    <t>16/12/2024</t>
  </si>
  <si>
    <t>BALIKUDA</t>
  </si>
  <si>
    <t xml:space="preserve"> ALATI</t>
  </si>
  <si>
    <t>BAITARANI ROAD</t>
  </si>
  <si>
    <t>BALIJHARI</t>
  </si>
  <si>
    <t xml:space="preserve">KHUNTUNI </t>
  </si>
  <si>
    <t>BOLAGARH</t>
  </si>
  <si>
    <t>SORO</t>
  </si>
  <si>
    <t>UDALA</t>
  </si>
  <si>
    <t>RAIRANGPUR</t>
  </si>
  <si>
    <t>NIMAPALLI</t>
  </si>
  <si>
    <t>DUBURI</t>
  </si>
  <si>
    <t>PANIKOILI</t>
  </si>
  <si>
    <t>JEYPORE</t>
  </si>
  <si>
    <t>SUNABEDA</t>
  </si>
  <si>
    <t>BHOGARAI</t>
  </si>
  <si>
    <t>BHUBAN</t>
  </si>
  <si>
    <t>RAHAMA</t>
  </si>
  <si>
    <t>MANIJANGA</t>
  </si>
  <si>
    <t>MAYURBHANJ</t>
  </si>
  <si>
    <t>DANAGADI</t>
  </si>
  <si>
    <t>KHALIKOT</t>
  </si>
  <si>
    <t>RAISUAN</t>
  </si>
  <si>
    <t>NISCHINTAKOILI</t>
  </si>
  <si>
    <t>MAHANGA</t>
  </si>
  <si>
    <t>PALLAHARA</t>
  </si>
  <si>
    <t>DOMAPARA BANKI</t>
  </si>
  <si>
    <t>GIRISOLA</t>
  </si>
  <si>
    <t>AMLABHATTA</t>
  </si>
  <si>
    <t>INVOICE DATE : 31/12/2024</t>
  </si>
  <si>
    <t>SHIPMENT DATE 22.12.2024 TO 31.12.2024</t>
  </si>
  <si>
    <t>8267590</t>
  </si>
  <si>
    <t>23/12/2024</t>
  </si>
  <si>
    <t>NP/12823</t>
  </si>
  <si>
    <t>40520/40519</t>
  </si>
  <si>
    <t>8267732</t>
  </si>
  <si>
    <t>NP/12824</t>
  </si>
  <si>
    <t>40286/40293</t>
  </si>
  <si>
    <t>NP/12825</t>
  </si>
  <si>
    <t>40514</t>
  </si>
  <si>
    <t>8267776</t>
  </si>
  <si>
    <t>NP/12826</t>
  </si>
  <si>
    <t>BENAPUR</t>
  </si>
  <si>
    <t>40463/40464/40521</t>
  </si>
  <si>
    <t>NP/12827</t>
  </si>
  <si>
    <t>KABATABANDHA</t>
  </si>
  <si>
    <t>40425/40427</t>
  </si>
  <si>
    <t>NP/12828</t>
  </si>
  <si>
    <t>40252/40254/40253/40264</t>
  </si>
  <si>
    <t>8267798</t>
  </si>
  <si>
    <t>NP/12829</t>
  </si>
  <si>
    <t>SINGIRI</t>
  </si>
  <si>
    <t>40454</t>
  </si>
  <si>
    <t>NP/12830</t>
  </si>
  <si>
    <t>DERABISHI</t>
  </si>
  <si>
    <t>40333/40535</t>
  </si>
  <si>
    <t>NP/12831</t>
  </si>
  <si>
    <t>40547/51157</t>
  </si>
  <si>
    <t>NP/12832</t>
  </si>
  <si>
    <t>GOPINATHPUR PAGA</t>
  </si>
  <si>
    <t>40414/50417</t>
  </si>
  <si>
    <t>8268165</t>
  </si>
  <si>
    <t>NP/12834</t>
  </si>
  <si>
    <t>40270</t>
  </si>
  <si>
    <t>8267870</t>
  </si>
  <si>
    <t>NP/12833</t>
  </si>
  <si>
    <t>40537</t>
  </si>
  <si>
    <t>8268115</t>
  </si>
  <si>
    <t>NP/12836</t>
  </si>
  <si>
    <t>51163/40551/40562</t>
  </si>
  <si>
    <t>8268234</t>
  </si>
  <si>
    <t>NP/12837</t>
  </si>
  <si>
    <t>42693</t>
  </si>
  <si>
    <t>NP/12838</t>
  </si>
  <si>
    <t>40227/40236</t>
  </si>
  <si>
    <t>NP/12839</t>
  </si>
  <si>
    <t>SURAPRATAPUR</t>
  </si>
  <si>
    <t>40180</t>
  </si>
  <si>
    <t>8267933</t>
  </si>
  <si>
    <t>NP/12835</t>
  </si>
  <si>
    <t>40539/40540</t>
  </si>
  <si>
    <t>8269016</t>
  </si>
  <si>
    <t>NP/12845</t>
  </si>
  <si>
    <t>40559`</t>
  </si>
  <si>
    <t>NP/12846</t>
  </si>
  <si>
    <t>NAGAPUR</t>
  </si>
  <si>
    <t>40482</t>
  </si>
  <si>
    <t>NP/12847</t>
  </si>
  <si>
    <t>40515</t>
  </si>
  <si>
    <t>8268983</t>
  </si>
  <si>
    <t>NP/12843</t>
  </si>
  <si>
    <t>51502</t>
  </si>
  <si>
    <t>NP/12844</t>
  </si>
  <si>
    <t>40555</t>
  </si>
  <si>
    <t>NP/12848</t>
  </si>
  <si>
    <t>3706</t>
  </si>
  <si>
    <t>8269184</t>
  </si>
  <si>
    <t>NP/12849</t>
  </si>
  <si>
    <t>40368/40367/40366/40325/40320</t>
  </si>
  <si>
    <t>NP/12850</t>
  </si>
  <si>
    <t>40315/40311/40310/40307/40302</t>
  </si>
  <si>
    <t>NP/12851</t>
  </si>
  <si>
    <t>40436</t>
  </si>
  <si>
    <t>8268607</t>
  </si>
  <si>
    <t>NP/12840</t>
  </si>
  <si>
    <t>40516/40458</t>
  </si>
  <si>
    <t>NP/12841</t>
  </si>
  <si>
    <t>40477</t>
  </si>
  <si>
    <t>NP/12842</t>
  </si>
  <si>
    <t>40453/40452</t>
  </si>
  <si>
    <t>NP/12601</t>
  </si>
  <si>
    <t>BASUDEVPUR</t>
  </si>
  <si>
    <t>2682</t>
  </si>
  <si>
    <t>NP/12852</t>
  </si>
  <si>
    <t>51115/41980/40469</t>
  </si>
  <si>
    <t>NP/12853</t>
  </si>
  <si>
    <t>CHARAMPA</t>
  </si>
  <si>
    <t>40580</t>
  </si>
  <si>
    <t>NP/12854</t>
  </si>
  <si>
    <t>JAJPUR ROAD</t>
  </si>
  <si>
    <t>40579/40577</t>
  </si>
  <si>
    <t>8268987</t>
  </si>
  <si>
    <t>NP/12855</t>
  </si>
  <si>
    <t>KUHUDI</t>
  </si>
  <si>
    <t>40258/40260/16370</t>
  </si>
  <si>
    <t>NP/12856</t>
  </si>
  <si>
    <t>PANCHABAHUTI</t>
  </si>
  <si>
    <t>39876/16343</t>
  </si>
  <si>
    <t>NP/12857</t>
  </si>
  <si>
    <t>40000</t>
  </si>
  <si>
    <t>NP/12858</t>
  </si>
  <si>
    <t>40480</t>
  </si>
  <si>
    <t>NP/12859</t>
  </si>
  <si>
    <t>GANGAPUR</t>
  </si>
  <si>
    <t>40582</t>
  </si>
  <si>
    <t>NP/12860</t>
  </si>
  <si>
    <t>BUGUDA</t>
  </si>
  <si>
    <t>40478</t>
  </si>
  <si>
    <t>NP/12861</t>
  </si>
  <si>
    <t>CHANDPUR</t>
  </si>
  <si>
    <t>40231</t>
  </si>
  <si>
    <t>NP/12862</t>
  </si>
  <si>
    <t>39440</t>
  </si>
  <si>
    <t>8270273</t>
  </si>
  <si>
    <t>24/12/2024</t>
  </si>
  <si>
    <t>NP/12874</t>
  </si>
  <si>
    <t>NP/12875</t>
  </si>
  <si>
    <t>40676/1448/39915</t>
  </si>
  <si>
    <t>NP/12876</t>
  </si>
  <si>
    <t>40677/51215</t>
  </si>
  <si>
    <t>NP/12877</t>
  </si>
  <si>
    <t>40602/1449</t>
  </si>
  <si>
    <t>8270428</t>
  </si>
  <si>
    <t>NP/12868</t>
  </si>
  <si>
    <t>BALIANTA</t>
  </si>
  <si>
    <t>40684/51610</t>
  </si>
  <si>
    <t>NP/12869</t>
  </si>
  <si>
    <t>NIALI</t>
  </si>
  <si>
    <t>40666</t>
  </si>
  <si>
    <t>NP/12870</t>
  </si>
  <si>
    <t>40656</t>
  </si>
  <si>
    <t>8270481</t>
  </si>
  <si>
    <t>NP/12878</t>
  </si>
  <si>
    <t>40627</t>
  </si>
  <si>
    <t>NP/12879</t>
  </si>
  <si>
    <t>39797</t>
  </si>
  <si>
    <t>NP/12880</t>
  </si>
  <si>
    <t>39788</t>
  </si>
  <si>
    <t>8270372</t>
  </si>
  <si>
    <t>NP/12871</t>
  </si>
  <si>
    <t>NP/12872</t>
  </si>
  <si>
    <t>40642/40541</t>
  </si>
  <si>
    <t>NP/12873</t>
  </si>
  <si>
    <t>SUKINDA</t>
  </si>
  <si>
    <t>39918/8247</t>
  </si>
  <si>
    <t>8270518</t>
  </si>
  <si>
    <t>NP/12881</t>
  </si>
  <si>
    <t>KENDRAPARA</t>
  </si>
  <si>
    <t>40557</t>
  </si>
  <si>
    <t>8271056</t>
  </si>
  <si>
    <t>NP/12890</t>
  </si>
  <si>
    <t>39921/39951/39977/39985/40002/40018/40032</t>
  </si>
  <si>
    <t>NP/12891</t>
  </si>
  <si>
    <t>40037/40069/40087/40103/40131/40135/40288</t>
  </si>
  <si>
    <t>NP/12892</t>
  </si>
  <si>
    <t>NP/12893</t>
  </si>
  <si>
    <t>40485/40309/40489/40583/40584/40641/7192</t>
  </si>
  <si>
    <t>8270198</t>
  </si>
  <si>
    <t>NP/12863</t>
  </si>
  <si>
    <t>40593/40594/40595/40271/51110</t>
  </si>
  <si>
    <t>NP/12864</t>
  </si>
  <si>
    <t>40443/40581</t>
  </si>
  <si>
    <t>NP/12865</t>
  </si>
  <si>
    <t>40404</t>
  </si>
  <si>
    <t>NP/12866</t>
  </si>
  <si>
    <t>40322</t>
  </si>
  <si>
    <t>NP/12867</t>
  </si>
  <si>
    <t>40439</t>
  </si>
  <si>
    <t>8271222</t>
  </si>
  <si>
    <t>NP/12887</t>
  </si>
  <si>
    <t>40645</t>
  </si>
  <si>
    <t>NP/12888</t>
  </si>
  <si>
    <t>40637</t>
  </si>
  <si>
    <t>NP/12889</t>
  </si>
  <si>
    <t>40623</t>
  </si>
  <si>
    <t>NP/12895</t>
  </si>
  <si>
    <t>40432/40097</t>
  </si>
  <si>
    <t>8271229</t>
  </si>
  <si>
    <t>NP/12894</t>
  </si>
  <si>
    <t>1499</t>
  </si>
  <si>
    <t>NP/12896</t>
  </si>
  <si>
    <t>NP/12897</t>
  </si>
  <si>
    <t>1959/40119/39993</t>
  </si>
  <si>
    <t>8271503</t>
  </si>
  <si>
    <t>NP/12898</t>
  </si>
  <si>
    <t>NP/12899</t>
  </si>
  <si>
    <t>DHANGARAPADA</t>
  </si>
  <si>
    <t>40339</t>
  </si>
  <si>
    <t>NP/12900</t>
  </si>
  <si>
    <t>40615</t>
  </si>
  <si>
    <t>NP/12901</t>
  </si>
  <si>
    <t>SINGDA</t>
  </si>
  <si>
    <t>40488/40490/40503/</t>
  </si>
  <si>
    <t>NP/12902</t>
  </si>
  <si>
    <t>40601/51446</t>
  </si>
  <si>
    <t>NP/12903</t>
  </si>
  <si>
    <t>40731</t>
  </si>
  <si>
    <t>NP/12904</t>
  </si>
  <si>
    <t>40459/40720</t>
  </si>
  <si>
    <t>NP/12905</t>
  </si>
  <si>
    <t>51120/51982</t>
  </si>
  <si>
    <t>NP/12915</t>
  </si>
  <si>
    <t>6726</t>
  </si>
  <si>
    <t>8271311</t>
  </si>
  <si>
    <t>NP/12906</t>
  </si>
  <si>
    <t>40422/40718/51230</t>
  </si>
  <si>
    <t>NP/12907</t>
  </si>
  <si>
    <t>39886/39899</t>
  </si>
  <si>
    <t>NP/12908</t>
  </si>
  <si>
    <t>MAHIDHARPUR</t>
  </si>
  <si>
    <t>6851</t>
  </si>
  <si>
    <t>NP/12909</t>
  </si>
  <si>
    <t>8271266</t>
  </si>
  <si>
    <t>NP/12910</t>
  </si>
  <si>
    <t>51506</t>
  </si>
  <si>
    <t>NP/12911</t>
  </si>
  <si>
    <t>40263/40259/40255/40256/40261/40262/40266</t>
  </si>
  <si>
    <t>NP/12912</t>
  </si>
  <si>
    <t>BALICHANDRAPUR</t>
  </si>
  <si>
    <t>40599/40545/51429/51428/51155</t>
  </si>
  <si>
    <t>NP/12913</t>
  </si>
  <si>
    <t>40607/51440/51476</t>
  </si>
  <si>
    <t>NP/12914</t>
  </si>
  <si>
    <t>40665</t>
  </si>
  <si>
    <t>8272419</t>
  </si>
  <si>
    <t>25/12/2024</t>
  </si>
  <si>
    <t>NP/12916</t>
  </si>
  <si>
    <t>MARSHAGHAI</t>
  </si>
  <si>
    <t>40767</t>
  </si>
  <si>
    <t>NP/12917</t>
  </si>
  <si>
    <t>40758</t>
  </si>
  <si>
    <t>8272716</t>
  </si>
  <si>
    <t>NP/12921</t>
  </si>
  <si>
    <t>GUDIA KATENI</t>
  </si>
  <si>
    <t>40786/40848/40787</t>
  </si>
  <si>
    <t>NP/12922</t>
  </si>
  <si>
    <t>NUNUKAPASI</t>
  </si>
  <si>
    <t>40096/1956</t>
  </si>
  <si>
    <t>8272789</t>
  </si>
  <si>
    <t>NP/12923</t>
  </si>
  <si>
    <t>HATBADRA</t>
  </si>
  <si>
    <t>40667</t>
  </si>
  <si>
    <t>NP/12924</t>
  </si>
  <si>
    <t>BETNOTI</t>
  </si>
  <si>
    <t>40837/40838/41954</t>
  </si>
  <si>
    <t>NP/12925</t>
  </si>
  <si>
    <t>40468/40009</t>
  </si>
  <si>
    <t>NP/12926</t>
  </si>
  <si>
    <t>40770/40771/51990</t>
  </si>
  <si>
    <t>8272468</t>
  </si>
  <si>
    <t>NP/12882</t>
  </si>
  <si>
    <t>40674</t>
  </si>
  <si>
    <t>NP/12883</t>
  </si>
  <si>
    <t>BALIMELA</t>
  </si>
  <si>
    <t>40633</t>
  </si>
  <si>
    <t>NP/12884</t>
  </si>
  <si>
    <t>40612</t>
  </si>
  <si>
    <t>NP/12885</t>
  </si>
  <si>
    <t>40609</t>
  </si>
  <si>
    <t>NP/12918</t>
  </si>
  <si>
    <t>40833/40757</t>
  </si>
  <si>
    <t>NP/12919</t>
  </si>
  <si>
    <t>40736</t>
  </si>
  <si>
    <t>NP/12920</t>
  </si>
  <si>
    <t>40726/40712/40711/40710/51151/52486</t>
  </si>
  <si>
    <t>NP/12927</t>
  </si>
  <si>
    <t>JHUMPURA</t>
  </si>
  <si>
    <t>40747/40750/1984</t>
  </si>
  <si>
    <t>NP/12928</t>
  </si>
  <si>
    <t>JODA</t>
  </si>
  <si>
    <t>40850/40566</t>
  </si>
  <si>
    <t>NP/12929</t>
  </si>
  <si>
    <t>GHATAGAON</t>
  </si>
  <si>
    <t>40785</t>
  </si>
  <si>
    <t>8273109</t>
  </si>
  <si>
    <t>NP/12936</t>
  </si>
  <si>
    <t>40788/40789</t>
  </si>
  <si>
    <t>NP/12937</t>
  </si>
  <si>
    <t>3707</t>
  </si>
  <si>
    <t>8273513</t>
  </si>
  <si>
    <t>NP/12939</t>
  </si>
  <si>
    <t>ANANDAPUR</t>
  </si>
  <si>
    <t>40862/40863</t>
  </si>
  <si>
    <t>NP/12940</t>
  </si>
  <si>
    <t>40686</t>
  </si>
  <si>
    <t>8272639</t>
  </si>
  <si>
    <t>NP/12932</t>
  </si>
  <si>
    <t>1519</t>
  </si>
  <si>
    <t>NP/12933</t>
  </si>
  <si>
    <t>40775/40737</t>
  </si>
  <si>
    <t>NP/12934</t>
  </si>
  <si>
    <t>40660/40638/</t>
  </si>
  <si>
    <t>NP/12935</t>
  </si>
  <si>
    <t>40636</t>
  </si>
  <si>
    <t>NP/12938</t>
  </si>
  <si>
    <t>40864</t>
  </si>
  <si>
    <t>8272787</t>
  </si>
  <si>
    <t>NP/12930</t>
  </si>
  <si>
    <t>40836</t>
  </si>
  <si>
    <t>NP/12931</t>
  </si>
  <si>
    <t>40834/40835/51601</t>
  </si>
  <si>
    <t>8273181</t>
  </si>
  <si>
    <t>NP/12941</t>
  </si>
  <si>
    <t>40378/40317/40365/40371/40370/40369/40377/40374</t>
  </si>
  <si>
    <t>NP/12942</t>
  </si>
  <si>
    <t>MATHANI</t>
  </si>
  <si>
    <t>40549/51532</t>
  </si>
  <si>
    <t>NP/12943</t>
  </si>
  <si>
    <t>10330</t>
  </si>
  <si>
    <t>8273184</t>
  </si>
  <si>
    <t>NP/12944</t>
  </si>
  <si>
    <t>NP/12945</t>
  </si>
  <si>
    <t>40373/40375/40376</t>
  </si>
  <si>
    <t>NP/12946</t>
  </si>
  <si>
    <t>40751/40752/40730</t>
  </si>
  <si>
    <t>NP/12947</t>
  </si>
  <si>
    <t>BALIA BALASORE</t>
  </si>
  <si>
    <t>40617</t>
  </si>
  <si>
    <t>8273519</t>
  </si>
  <si>
    <t>NP/12948</t>
  </si>
  <si>
    <t>39702</t>
  </si>
  <si>
    <t>NP/12949</t>
  </si>
  <si>
    <t>1986/2627/40890</t>
  </si>
  <si>
    <t>NP/12950</t>
  </si>
  <si>
    <t>40744/40688</t>
  </si>
  <si>
    <t>8273105</t>
  </si>
  <si>
    <t>26/12/2024</t>
  </si>
  <si>
    <t>NP/12951</t>
  </si>
  <si>
    <t>40701/40703/40704/40708/40709/40713/40754</t>
  </si>
  <si>
    <t>NP/12952</t>
  </si>
  <si>
    <t>SARANGADA PHULBANI</t>
  </si>
  <si>
    <t>40241/40849</t>
  </si>
  <si>
    <t>NP/12953</t>
  </si>
  <si>
    <t>51109/51971/40766/40794</t>
  </si>
  <si>
    <t>NP/12954</t>
  </si>
  <si>
    <t>BALIGUDA</t>
  </si>
  <si>
    <t>40790/51108</t>
  </si>
  <si>
    <t>NP/12955</t>
  </si>
  <si>
    <t>40694/52812/52817</t>
  </si>
  <si>
    <t>8275161</t>
  </si>
  <si>
    <t>NP/12956</t>
  </si>
  <si>
    <t>40923</t>
  </si>
  <si>
    <t>NP/12957</t>
  </si>
  <si>
    <t>40937/40939/40938/41035/40940</t>
  </si>
  <si>
    <t>8275255</t>
  </si>
  <si>
    <t>NP/12958</t>
  </si>
  <si>
    <t>40673</t>
  </si>
  <si>
    <t>NP/12959</t>
  </si>
  <si>
    <t>RUDRAPUR</t>
  </si>
  <si>
    <t>51167</t>
  </si>
  <si>
    <t>NP/12960</t>
  </si>
  <si>
    <t>SARANGAPUR</t>
  </si>
  <si>
    <t>51987/52632</t>
  </si>
  <si>
    <t>8275253</t>
  </si>
  <si>
    <t>NP/12961</t>
  </si>
  <si>
    <t>40670/40672</t>
  </si>
  <si>
    <t>NP/12962</t>
  </si>
  <si>
    <t>KHAMANGA</t>
  </si>
  <si>
    <t>40884</t>
  </si>
  <si>
    <t>NP/12963</t>
  </si>
  <si>
    <t>51972</t>
  </si>
  <si>
    <t>NP/12964</t>
  </si>
  <si>
    <t>40871</t>
  </si>
  <si>
    <t>8275191</t>
  </si>
  <si>
    <t>NP/12965</t>
  </si>
  <si>
    <t>40946/40947/40948/40949/40950/40951</t>
  </si>
  <si>
    <t>NP/12966</t>
  </si>
  <si>
    <t>52518/51961</t>
  </si>
  <si>
    <t>NP/12967</t>
  </si>
  <si>
    <t>40907</t>
  </si>
  <si>
    <t>NP/12968</t>
  </si>
  <si>
    <t>41001</t>
  </si>
  <si>
    <t>NP/12969</t>
  </si>
  <si>
    <t>52801/16383</t>
  </si>
  <si>
    <t>NP/12970</t>
  </si>
  <si>
    <t>40885/52816/51500</t>
  </si>
  <si>
    <t>8275438</t>
  </si>
  <si>
    <t>NP/12886</t>
  </si>
  <si>
    <t>40575</t>
  </si>
  <si>
    <t>NP/12971</t>
  </si>
  <si>
    <t>40777/40778/40764/40762/40763/40765/40779/51107</t>
  </si>
  <si>
    <t>NP/12972</t>
  </si>
  <si>
    <t>LAXMIPUR</t>
  </si>
  <si>
    <t>40706/51152</t>
  </si>
  <si>
    <t>NP/12973</t>
  </si>
  <si>
    <t>RAYAGADA</t>
  </si>
  <si>
    <t>51233</t>
  </si>
  <si>
    <t>8276079</t>
  </si>
  <si>
    <t>NP/12976</t>
  </si>
  <si>
    <t>52634</t>
  </si>
  <si>
    <t>NP/12977</t>
  </si>
  <si>
    <t>KISHORENAGAR</t>
  </si>
  <si>
    <t>41005/40988/40944</t>
  </si>
  <si>
    <t>NP/12978</t>
  </si>
  <si>
    <t>40881</t>
  </si>
  <si>
    <t>8276155</t>
  </si>
  <si>
    <t>NP/12974</t>
  </si>
  <si>
    <t>KHALARI</t>
  </si>
  <si>
    <t>40873</t>
  </si>
  <si>
    <t>NP/12975</t>
  </si>
  <si>
    <t>51142/51470</t>
  </si>
  <si>
    <t>8276263</t>
  </si>
  <si>
    <t>NP/12979</t>
  </si>
  <si>
    <t>CHASAKHAND</t>
  </si>
  <si>
    <t>40898</t>
  </si>
  <si>
    <t>NP/12987</t>
  </si>
  <si>
    <t>40924</t>
  </si>
  <si>
    <t>NP/12988</t>
  </si>
  <si>
    <t>40989/40936/40932/40930/40928/40933</t>
  </si>
  <si>
    <t>NP/12989</t>
  </si>
  <si>
    <t>51537/51105/51966</t>
  </si>
  <si>
    <t>8276206</t>
  </si>
  <si>
    <t>NP/12980</t>
  </si>
  <si>
    <t>40972/40971/40970/40969/40920</t>
  </si>
  <si>
    <t>NP/12981</t>
  </si>
  <si>
    <t>OUPADA</t>
  </si>
  <si>
    <t>40695</t>
  </si>
  <si>
    <t>NP/12982</t>
  </si>
  <si>
    <t>51540</t>
  </si>
  <si>
    <t>NP/12983</t>
  </si>
  <si>
    <t>40853</t>
  </si>
  <si>
    <t>NP/12984</t>
  </si>
  <si>
    <t>40965</t>
  </si>
  <si>
    <t>NP/12985</t>
  </si>
  <si>
    <t>BASTA</t>
  </si>
  <si>
    <t>41040</t>
  </si>
  <si>
    <t>NP/12986</t>
  </si>
  <si>
    <t>40896/40966</t>
  </si>
  <si>
    <t>8276269</t>
  </si>
  <si>
    <t>NP/12990</t>
  </si>
  <si>
    <t>40918/40916/40915/40914/41044/3261</t>
  </si>
  <si>
    <t>NP/12991</t>
  </si>
  <si>
    <t>40905/40891/40906/40783/41994</t>
  </si>
  <si>
    <t>NP/12992</t>
  </si>
  <si>
    <t>41048</t>
  </si>
  <si>
    <t>8277387</t>
  </si>
  <si>
    <t>27/12/2024</t>
  </si>
  <si>
    <t>NP/12996</t>
  </si>
  <si>
    <t>BADAMBA</t>
  </si>
  <si>
    <t>40154</t>
  </si>
  <si>
    <t>NP/12997</t>
  </si>
  <si>
    <t>40445</t>
  </si>
  <si>
    <t>NP/12998</t>
  </si>
  <si>
    <t>41002</t>
  </si>
  <si>
    <t>NP/12999</t>
  </si>
  <si>
    <t>51117/51616</t>
  </si>
  <si>
    <t>8277612</t>
  </si>
  <si>
    <t>NP/12993</t>
  </si>
  <si>
    <t>51978/51596/51114/41108/41076/41075/41074</t>
  </si>
  <si>
    <t>NP/12994</t>
  </si>
  <si>
    <t>52804</t>
  </si>
  <si>
    <t>8277523</t>
  </si>
  <si>
    <t>NP/13003</t>
  </si>
  <si>
    <t>40692</t>
  </si>
  <si>
    <t>NP/13004</t>
  </si>
  <si>
    <t>51504</t>
  </si>
  <si>
    <t>NP/13005</t>
  </si>
  <si>
    <t>40759</t>
  </si>
  <si>
    <t>NP/13006</t>
  </si>
  <si>
    <t>SAHARADIA</t>
  </si>
  <si>
    <t>41117</t>
  </si>
  <si>
    <t>NP/12995</t>
  </si>
  <si>
    <t>41107</t>
  </si>
  <si>
    <t>8277683</t>
  </si>
  <si>
    <t>NP/13000</t>
  </si>
  <si>
    <t>41041/1592</t>
  </si>
  <si>
    <t>NP/13001</t>
  </si>
  <si>
    <t>41111/41112/41113/41123/41116/41115/41114</t>
  </si>
  <si>
    <t>NP/13002</t>
  </si>
  <si>
    <t>41104/40735</t>
  </si>
  <si>
    <t>8277827</t>
  </si>
  <si>
    <t>NP/13008</t>
  </si>
  <si>
    <t>41060/40717</t>
  </si>
  <si>
    <t>NP/13009</t>
  </si>
  <si>
    <t>40913/40922/40919</t>
  </si>
  <si>
    <t>NP/13010</t>
  </si>
  <si>
    <t>DUMURIPUT</t>
  </si>
  <si>
    <t>41091</t>
  </si>
  <si>
    <t>NP/13011</t>
  </si>
  <si>
    <t>40867/40868/40866/40874/40869/40870</t>
  </si>
  <si>
    <t>NP/13012</t>
  </si>
  <si>
    <t>41064/41065</t>
  </si>
  <si>
    <t>NP/13013</t>
  </si>
  <si>
    <t>3082/51056</t>
  </si>
  <si>
    <t>NP/13014</t>
  </si>
  <si>
    <t>51557</t>
  </si>
  <si>
    <t>NP/13015</t>
  </si>
  <si>
    <t>51232</t>
  </si>
  <si>
    <t>NP/13016</t>
  </si>
  <si>
    <t>40902/40901/40899/40900/40903</t>
  </si>
  <si>
    <t>NP/13017</t>
  </si>
  <si>
    <t>AMBADOLA</t>
  </si>
  <si>
    <t>51214/40911/40910</t>
  </si>
  <si>
    <t>8278311</t>
  </si>
  <si>
    <t>NP/13018</t>
  </si>
  <si>
    <t>MUKTAPUR</t>
  </si>
  <si>
    <t>41101</t>
  </si>
  <si>
    <t>NP/13019</t>
  </si>
  <si>
    <t>40851</t>
  </si>
  <si>
    <t>NP/13020</t>
  </si>
  <si>
    <t>SUKRULI</t>
  </si>
  <si>
    <t>40912</t>
  </si>
  <si>
    <t>NP/13021</t>
  </si>
  <si>
    <t>40984</t>
  </si>
  <si>
    <t>NP/13022</t>
  </si>
  <si>
    <t>40856/41063</t>
  </si>
  <si>
    <t>NP/13023</t>
  </si>
  <si>
    <t>TANGARPADA</t>
  </si>
  <si>
    <t>41129/41130/41134</t>
  </si>
  <si>
    <t>8278228</t>
  </si>
  <si>
    <t>NP/13007</t>
  </si>
  <si>
    <t>41141</t>
  </si>
  <si>
    <t>8278318</t>
  </si>
  <si>
    <t>NP/13024</t>
  </si>
  <si>
    <t>40689/40690</t>
  </si>
  <si>
    <t>NP/13025</t>
  </si>
  <si>
    <t>HARIPUR HAT</t>
  </si>
  <si>
    <t>51589</t>
  </si>
  <si>
    <t>NP/13026</t>
  </si>
  <si>
    <t>40827</t>
  </si>
  <si>
    <t>NP/13027</t>
  </si>
  <si>
    <t>41099/41098/41023/41022/41021/41013/41012</t>
  </si>
  <si>
    <t>NP/13028</t>
  </si>
  <si>
    <t>41011/40996/40995/40968/40967/40934/40921</t>
  </si>
  <si>
    <t>NP/13029</t>
  </si>
  <si>
    <t>40904/40888/40860/40859/40847/40846/40845</t>
  </si>
  <si>
    <t>NP/13030</t>
  </si>
  <si>
    <t>40828/40809/40793/40768</t>
  </si>
  <si>
    <t>8278316</t>
  </si>
  <si>
    <t>NP/13031</t>
  </si>
  <si>
    <t>KHANDAPADA</t>
  </si>
  <si>
    <t>41164/1111</t>
  </si>
  <si>
    <t>NP/13032</t>
  </si>
  <si>
    <t>40991/40705/40716/41940</t>
  </si>
  <si>
    <t>NP/13033</t>
  </si>
  <si>
    <t>41061</t>
  </si>
  <si>
    <t>NP/13034</t>
  </si>
  <si>
    <t>40992</t>
  </si>
  <si>
    <t>NP/13035</t>
  </si>
  <si>
    <t>41139/41140</t>
  </si>
  <si>
    <t>8278686</t>
  </si>
  <si>
    <t>NP/13036</t>
  </si>
  <si>
    <t>BILAHAT</t>
  </si>
  <si>
    <t>NP/13037</t>
  </si>
  <si>
    <t>NP/13038</t>
  </si>
  <si>
    <t>41145</t>
  </si>
  <si>
    <t>NP/13039</t>
  </si>
  <si>
    <t>39914</t>
  </si>
  <si>
    <t>NP/13040</t>
  </si>
  <si>
    <t>40760</t>
  </si>
  <si>
    <t>8279330</t>
  </si>
  <si>
    <t>28/12/2024</t>
  </si>
  <si>
    <t>NP/13041</t>
  </si>
  <si>
    <t>41194</t>
  </si>
  <si>
    <t>8279426</t>
  </si>
  <si>
    <t>NP/13044</t>
  </si>
  <si>
    <t>41253/41237</t>
  </si>
  <si>
    <t>NP/13045</t>
  </si>
  <si>
    <t>8279425</t>
  </si>
  <si>
    <t>NP/13042</t>
  </si>
  <si>
    <t>41188</t>
  </si>
  <si>
    <t>NP/13043</t>
  </si>
  <si>
    <t>41241/40644/41092</t>
  </si>
  <si>
    <t>8279679</t>
  </si>
  <si>
    <t>NP/13046</t>
  </si>
  <si>
    <t>BIRASAL</t>
  </si>
  <si>
    <t>41174/41175/41176</t>
  </si>
  <si>
    <t>NP/13047</t>
  </si>
  <si>
    <t>41255</t>
  </si>
  <si>
    <t>NP/13048</t>
  </si>
  <si>
    <t>40941</t>
  </si>
  <si>
    <t>NP/13049</t>
  </si>
  <si>
    <t>GONDIA</t>
  </si>
  <si>
    <t>41256/51165</t>
  </si>
  <si>
    <t>8279915</t>
  </si>
  <si>
    <t>NP/13050</t>
  </si>
  <si>
    <t>8280446</t>
  </si>
  <si>
    <t>NP/13069</t>
  </si>
  <si>
    <t>BHOGADA</t>
  </si>
  <si>
    <t>40993</t>
  </si>
  <si>
    <t>NP/13070</t>
  </si>
  <si>
    <t>MOHANA</t>
  </si>
  <si>
    <t>40784</t>
  </si>
  <si>
    <t>NP/13071</t>
  </si>
  <si>
    <t>41300</t>
  </si>
  <si>
    <t>NP/13072</t>
  </si>
  <si>
    <t>40589</t>
  </si>
  <si>
    <t>8280365</t>
  </si>
  <si>
    <t>NP/13067</t>
  </si>
  <si>
    <t>41225</t>
  </si>
  <si>
    <t>NP/13068</t>
  </si>
  <si>
    <t>41224</t>
  </si>
  <si>
    <t>827995</t>
  </si>
  <si>
    <t>NP/13056</t>
  </si>
  <si>
    <t>41200/41187</t>
  </si>
  <si>
    <t>NP/13057</t>
  </si>
  <si>
    <t>41208/41209/1525</t>
  </si>
  <si>
    <t>NP/13058</t>
  </si>
  <si>
    <t>SIMILIA</t>
  </si>
  <si>
    <t>41219</t>
  </si>
  <si>
    <t>NP/13059</t>
  </si>
  <si>
    <t>40931</t>
  </si>
  <si>
    <t>NP/13060</t>
  </si>
  <si>
    <t>40741</t>
  </si>
  <si>
    <t>8280362</t>
  </si>
  <si>
    <t>NP/13073</t>
  </si>
  <si>
    <t>41265/41235/41234/41236/41261/41259/41260/41258</t>
  </si>
  <si>
    <t>NP/13074</t>
  </si>
  <si>
    <t>41257/41263/41264/41262/40985/40882</t>
  </si>
  <si>
    <t>8280366</t>
  </si>
  <si>
    <t>NP/13065</t>
  </si>
  <si>
    <t>SOMONATH HATA</t>
  </si>
  <si>
    <t>1958</t>
  </si>
  <si>
    <t>NP/13066</t>
  </si>
  <si>
    <t>NAUGAON</t>
  </si>
  <si>
    <t>41228/41152/41151/41150</t>
  </si>
  <si>
    <t>8279994</t>
  </si>
  <si>
    <t>NP/13051</t>
  </si>
  <si>
    <t>41231/41230</t>
  </si>
  <si>
    <t>NP/13052</t>
  </si>
  <si>
    <t>1536/1104/40385</t>
  </si>
  <si>
    <t>NP/13053</t>
  </si>
  <si>
    <t>CHANDANESWAR</t>
  </si>
  <si>
    <t>2680</t>
  </si>
  <si>
    <t>NP/13054</t>
  </si>
  <si>
    <t>41119</t>
  </si>
  <si>
    <t>NP/13055</t>
  </si>
  <si>
    <t>41226</t>
  </si>
  <si>
    <t>8280671</t>
  </si>
  <si>
    <t>NP/13077</t>
  </si>
  <si>
    <t>41306/41307</t>
  </si>
  <si>
    <t>NP/13078</t>
  </si>
  <si>
    <t>1646</t>
  </si>
  <si>
    <t>NP/13079</t>
  </si>
  <si>
    <t>1113</t>
  </si>
  <si>
    <t>NP/13080</t>
  </si>
  <si>
    <t>1112</t>
  </si>
  <si>
    <t>NP/13081</t>
  </si>
  <si>
    <t>40943/40774</t>
  </si>
  <si>
    <t>8280814</t>
  </si>
  <si>
    <t>NP/13075</t>
  </si>
  <si>
    <t>41277</t>
  </si>
  <si>
    <t>NP/13076</t>
  </si>
  <si>
    <t>GOPALPUR</t>
  </si>
  <si>
    <t>41276</t>
  </si>
  <si>
    <t>8280440</t>
  </si>
  <si>
    <t>NP/13082</t>
  </si>
  <si>
    <t>1963/1103</t>
  </si>
  <si>
    <t>NP/13083</t>
  </si>
  <si>
    <t>41301/41299</t>
  </si>
  <si>
    <t>NP/13084</t>
  </si>
  <si>
    <t>41298</t>
  </si>
  <si>
    <t>NP/13085</t>
  </si>
  <si>
    <t>40997/40994</t>
  </si>
  <si>
    <t>NP/13062</t>
  </si>
  <si>
    <t>41216</t>
  </si>
  <si>
    <t>NP/13086</t>
  </si>
  <si>
    <t>41127</t>
  </si>
  <si>
    <t>NP/13087</t>
  </si>
  <si>
    <t>41154</t>
  </si>
  <si>
    <t>8281588</t>
  </si>
  <si>
    <t>30/12/2024</t>
  </si>
  <si>
    <t>NP/13088</t>
  </si>
  <si>
    <t>41532/41316</t>
  </si>
  <si>
    <t>8281644</t>
  </si>
  <si>
    <t>NP/13089</t>
  </si>
  <si>
    <t>41512/41464</t>
  </si>
  <si>
    <t>NP/13090</t>
  </si>
  <si>
    <t>41395</t>
  </si>
  <si>
    <t>8281795</t>
  </si>
  <si>
    <t>NP/13091</t>
  </si>
  <si>
    <t>41547</t>
  </si>
  <si>
    <t>NP/13092</t>
  </si>
  <si>
    <t>41544/41266/41543</t>
  </si>
  <si>
    <t>8281798</t>
  </si>
  <si>
    <t>NP/13093</t>
  </si>
  <si>
    <t>41313</t>
  </si>
  <si>
    <t>NP/13094</t>
  </si>
  <si>
    <t>41556</t>
  </si>
  <si>
    <t>NP/13095</t>
  </si>
  <si>
    <t>41344/41342/41339/41338/41337/41343</t>
  </si>
  <si>
    <t>8282082</t>
  </si>
  <si>
    <t>NP/13096</t>
  </si>
  <si>
    <t>41557</t>
  </si>
  <si>
    <t>NP/13097</t>
  </si>
  <si>
    <t>41469</t>
  </si>
  <si>
    <t>NP/13098</t>
  </si>
  <si>
    <t>GOPINATHPUR</t>
  </si>
  <si>
    <t>41401</t>
  </si>
  <si>
    <t>828220</t>
  </si>
  <si>
    <t>NP/13099</t>
  </si>
  <si>
    <t>41474/41473/41472/41471/41470</t>
  </si>
  <si>
    <t>NP/13100</t>
  </si>
  <si>
    <t>41468</t>
  </si>
  <si>
    <t>NP/13101</t>
  </si>
  <si>
    <t>41399/41397/41495/41396</t>
  </si>
  <si>
    <t>8282019</t>
  </si>
  <si>
    <t>NP/13102</t>
  </si>
  <si>
    <t xml:space="preserve"> KENDUPADA</t>
  </si>
  <si>
    <t>41551</t>
  </si>
  <si>
    <t>8282162</t>
  </si>
  <si>
    <t>NP/13103</t>
  </si>
  <si>
    <t>41569</t>
  </si>
  <si>
    <t>NP/13104</t>
  </si>
  <si>
    <t>41491/41533</t>
  </si>
  <si>
    <t>NP/13105</t>
  </si>
  <si>
    <t>41530/41486</t>
  </si>
  <si>
    <t>NP/13106</t>
  </si>
  <si>
    <t>41377/41387/41386/41382/41378</t>
  </si>
  <si>
    <t>8282226</t>
  </si>
  <si>
    <t>NP/13107</t>
  </si>
  <si>
    <t>41573</t>
  </si>
  <si>
    <t>NP/13108</t>
  </si>
  <si>
    <t>41183</t>
  </si>
  <si>
    <t>8282565</t>
  </si>
  <si>
    <t>NP/13110</t>
  </si>
  <si>
    <t>41483/1513</t>
  </si>
  <si>
    <t>NP/13111</t>
  </si>
  <si>
    <t>41484</t>
  </si>
  <si>
    <t>NP/13112</t>
  </si>
  <si>
    <t>DIGAPAHANDI</t>
  </si>
  <si>
    <t>41229/41988</t>
  </si>
  <si>
    <t>NP/13113</t>
  </si>
  <si>
    <t>41370</t>
  </si>
  <si>
    <t>NP/13114</t>
  </si>
  <si>
    <t>BRAHMANANUAPADA</t>
  </si>
  <si>
    <t>1229</t>
  </si>
  <si>
    <t>8283053</t>
  </si>
  <si>
    <t>NP/13118</t>
  </si>
  <si>
    <t>MANJURI ROAD</t>
  </si>
  <si>
    <t>52808</t>
  </si>
  <si>
    <t>NP/13119</t>
  </si>
  <si>
    <t>52519</t>
  </si>
  <si>
    <t>NP/13120</t>
  </si>
  <si>
    <t>51607/41603</t>
  </si>
  <si>
    <t>8282378</t>
  </si>
  <si>
    <t>NP/13109</t>
  </si>
  <si>
    <t>41466</t>
  </si>
  <si>
    <t>8282633</t>
  </si>
  <si>
    <t>NP/13121</t>
  </si>
  <si>
    <t>41482/41481/41480/41366/41558</t>
  </si>
  <si>
    <t>NP/13122</t>
  </si>
  <si>
    <t>41465/41513</t>
  </si>
  <si>
    <t>NP/13123</t>
  </si>
  <si>
    <t>2803/1580</t>
  </si>
  <si>
    <t>8282639</t>
  </si>
  <si>
    <t>NP/13124</t>
  </si>
  <si>
    <t>41350/41349</t>
  </si>
  <si>
    <t>NP/13125</t>
  </si>
  <si>
    <t>1122</t>
  </si>
  <si>
    <t>NP/13126</t>
  </si>
  <si>
    <t>41179</t>
  </si>
  <si>
    <t>NP/13127</t>
  </si>
  <si>
    <t xml:space="preserve"> TANGARPADA</t>
  </si>
  <si>
    <t>41180</t>
  </si>
  <si>
    <t>NP/13128</t>
  </si>
  <si>
    <t>41453/41285</t>
  </si>
  <si>
    <t>8282636</t>
  </si>
  <si>
    <t>NP/13115</t>
  </si>
  <si>
    <t>52805/51118</t>
  </si>
  <si>
    <t>NP/13116</t>
  </si>
  <si>
    <t>41402</t>
  </si>
  <si>
    <t>NP/13117</t>
  </si>
  <si>
    <t>41529/41528/41527</t>
  </si>
  <si>
    <t>8283103</t>
  </si>
  <si>
    <t>NP/13136</t>
  </si>
  <si>
    <t>41303/41304/41562</t>
  </si>
  <si>
    <t>NP/13137</t>
  </si>
  <si>
    <t>41597</t>
  </si>
  <si>
    <t>8282634</t>
  </si>
  <si>
    <t>NP/13138</t>
  </si>
  <si>
    <t>CHAKAPADA</t>
  </si>
  <si>
    <t>41270</t>
  </si>
  <si>
    <t>NP/13139</t>
  </si>
  <si>
    <t>41414</t>
  </si>
  <si>
    <t>NP/13140</t>
  </si>
  <si>
    <t>51585</t>
  </si>
  <si>
    <t>NP/13141</t>
  </si>
  <si>
    <t>51523/41416/41463</t>
  </si>
  <si>
    <t>8283100</t>
  </si>
  <si>
    <t>NP/13145</t>
  </si>
  <si>
    <t>41595/41631/41582</t>
  </si>
  <si>
    <t>NP/13146</t>
  </si>
  <si>
    <t>41389/41375/41388/41353/41391/41390</t>
  </si>
  <si>
    <t>NP/13147</t>
  </si>
  <si>
    <t>41385/41383/41381/41376/41357/41354</t>
  </si>
  <si>
    <t>NP/13154</t>
  </si>
  <si>
    <t>3713</t>
  </si>
  <si>
    <t>8282983</t>
  </si>
  <si>
    <t>NP/13142</t>
  </si>
  <si>
    <t>41447</t>
  </si>
  <si>
    <t>NP/13143</t>
  </si>
  <si>
    <t>41446</t>
  </si>
  <si>
    <t>NP/13144</t>
  </si>
  <si>
    <t>41409/41400</t>
  </si>
  <si>
    <t>8282721</t>
  </si>
  <si>
    <t>NP/13148</t>
  </si>
  <si>
    <t>51983/41327/41325</t>
  </si>
  <si>
    <t>NP/13149</t>
  </si>
  <si>
    <t>41367/41384/41372/41371/51981</t>
  </si>
  <si>
    <t>8282567</t>
  </si>
  <si>
    <t>NP/13130</t>
  </si>
  <si>
    <t>1977</t>
  </si>
  <si>
    <t>NP/13131</t>
  </si>
  <si>
    <t>41369</t>
  </si>
  <si>
    <t>NP/13132</t>
  </si>
  <si>
    <t>BANPUR</t>
  </si>
  <si>
    <t>41405/41492/41392</t>
  </si>
  <si>
    <t>NP/13133</t>
  </si>
  <si>
    <t>1507/41359</t>
  </si>
  <si>
    <t>NP/13150</t>
  </si>
  <si>
    <t>3715</t>
  </si>
  <si>
    <t>NP/13129</t>
  </si>
  <si>
    <t>CHHATRAPUR</t>
  </si>
  <si>
    <t>41062</t>
  </si>
  <si>
    <t>8282606</t>
  </si>
  <si>
    <t>NP/13151</t>
  </si>
  <si>
    <t>41166/41165/41267/41461/41460/41458/41459/41457/</t>
  </si>
  <si>
    <t>NP/13152</t>
  </si>
  <si>
    <t>41169/41167/41605/41297/41168/41606/41269</t>
  </si>
  <si>
    <t>NP/13153</t>
  </si>
  <si>
    <t>3716</t>
  </si>
  <si>
    <t>8282938</t>
  </si>
  <si>
    <t>NP/13134</t>
  </si>
  <si>
    <t>41360/41361/1962</t>
  </si>
  <si>
    <t>NP/13135</t>
  </si>
  <si>
    <t>41368</t>
  </si>
  <si>
    <t>NP/13061</t>
  </si>
  <si>
    <t>KORAPUT</t>
  </si>
  <si>
    <t>41227</t>
  </si>
  <si>
    <t>NP/13063</t>
  </si>
  <si>
    <t>41171</t>
  </si>
  <si>
    <t>NP/13064</t>
  </si>
  <si>
    <t>41153</t>
  </si>
  <si>
    <t>8284235</t>
  </si>
  <si>
    <t>31/12/2024</t>
  </si>
  <si>
    <t>NP/13163</t>
  </si>
  <si>
    <t>OSKANA</t>
  </si>
  <si>
    <t>41610</t>
  </si>
  <si>
    <t>NP/13164</t>
  </si>
  <si>
    <t>41485</t>
  </si>
  <si>
    <t>NP/13165</t>
  </si>
  <si>
    <t>41220/41450</t>
  </si>
  <si>
    <t>8284292</t>
  </si>
  <si>
    <t>NP/13155</t>
  </si>
  <si>
    <t>41184</t>
  </si>
  <si>
    <t>NP/13156</t>
  </si>
  <si>
    <t>41609</t>
  </si>
  <si>
    <t>NP/13157</t>
  </si>
  <si>
    <t>41221/41239/41222</t>
  </si>
  <si>
    <t>8284490</t>
  </si>
  <si>
    <t>NP/13167</t>
  </si>
  <si>
    <t>41296</t>
  </si>
  <si>
    <t>NP/13168</t>
  </si>
  <si>
    <t>41434/41433</t>
  </si>
  <si>
    <t>8284337</t>
  </si>
  <si>
    <t>NP/13158</t>
  </si>
  <si>
    <t>PANCHUPANDAB</t>
  </si>
  <si>
    <t>41036</t>
  </si>
  <si>
    <t>NP/13159</t>
  </si>
  <si>
    <t>41710/41747</t>
  </si>
  <si>
    <t>NP/13160</t>
  </si>
  <si>
    <t>RAMNAGAR</t>
  </si>
  <si>
    <t>41508</t>
  </si>
  <si>
    <t>NP/13161</t>
  </si>
  <si>
    <t>41800</t>
  </si>
  <si>
    <t>NP/13162</t>
  </si>
  <si>
    <t>41748</t>
  </si>
  <si>
    <t>8284517</t>
  </si>
  <si>
    <t>NP/13166</t>
  </si>
  <si>
    <t>41379/41380</t>
  </si>
  <si>
    <t>8284587</t>
  </si>
  <si>
    <t>NP/13174</t>
  </si>
  <si>
    <t>41670</t>
  </si>
  <si>
    <t>NP/13175</t>
  </si>
  <si>
    <t>41138</t>
  </si>
  <si>
    <t>NP/13176</t>
  </si>
  <si>
    <t>41567</t>
  </si>
  <si>
    <t>NP/13177</t>
  </si>
  <si>
    <t>41613/41612</t>
  </si>
  <si>
    <t>8284417</t>
  </si>
  <si>
    <t>NP/13169</t>
  </si>
  <si>
    <t>41803</t>
  </si>
  <si>
    <t>NP/13170</t>
  </si>
  <si>
    <t>41804/41802</t>
  </si>
  <si>
    <t>NP/13171</t>
  </si>
  <si>
    <t>41746</t>
  </si>
  <si>
    <t>NP/13172</t>
  </si>
  <si>
    <t>41697</t>
  </si>
  <si>
    <t>NP/13173</t>
  </si>
  <si>
    <t>41694</t>
  </si>
  <si>
    <t>8284564</t>
  </si>
  <si>
    <t>NP/13178</t>
  </si>
  <si>
    <t>PANCHAPALLI</t>
  </si>
  <si>
    <t>41664/41642/41641</t>
  </si>
  <si>
    <t>NP/13179</t>
  </si>
  <si>
    <t>41587</t>
  </si>
  <si>
    <t>NP/13180</t>
  </si>
  <si>
    <t>57072</t>
  </si>
  <si>
    <t>NP/13181</t>
  </si>
  <si>
    <t>56891</t>
  </si>
  <si>
    <t>8284373</t>
  </si>
  <si>
    <t>NP/13189</t>
  </si>
  <si>
    <t>ASURALI</t>
  </si>
  <si>
    <t>41293/41294/41295/41488/41487/41292</t>
  </si>
  <si>
    <t>NP/13190</t>
  </si>
  <si>
    <t>41798/41799</t>
  </si>
  <si>
    <t>NP/13191</t>
  </si>
  <si>
    <t>41684/2813</t>
  </si>
  <si>
    <t>8285443</t>
  </si>
  <si>
    <t>NP/13192</t>
  </si>
  <si>
    <t>41692</t>
  </si>
  <si>
    <t>NP/13193</t>
  </si>
  <si>
    <t>41696</t>
  </si>
  <si>
    <t>8285311</t>
  </si>
  <si>
    <t>NP/13197</t>
  </si>
  <si>
    <t>KHANTAPADA</t>
  </si>
  <si>
    <t>1968</t>
  </si>
  <si>
    <t>NP/13198</t>
  </si>
  <si>
    <t>41632/1543</t>
  </si>
  <si>
    <t>8285191</t>
  </si>
  <si>
    <t>NP/13182</t>
  </si>
  <si>
    <t>BUDHAPAL</t>
  </si>
  <si>
    <t>41494</t>
  </si>
  <si>
    <t>NP/13183</t>
  </si>
  <si>
    <t>PURNAGARH</t>
  </si>
  <si>
    <t>41455/41456/41640/</t>
  </si>
  <si>
    <t>NP/13184</t>
  </si>
  <si>
    <t>HINDOL</t>
  </si>
  <si>
    <t>41615/41596</t>
  </si>
  <si>
    <t>NP/13185</t>
  </si>
  <si>
    <t>41424/41423</t>
  </si>
  <si>
    <t>8284713</t>
  </si>
  <si>
    <t>NP/13194</t>
  </si>
  <si>
    <t>41320/41358/41362/41363/41374/41425/41426</t>
  </si>
  <si>
    <t>NP/13195</t>
  </si>
  <si>
    <t>41521/41522/41580/41581/41602/41672/41673</t>
  </si>
  <si>
    <t>NP/13196</t>
  </si>
  <si>
    <t>41674/41759/41583/41584/41328/41772</t>
  </si>
  <si>
    <t>8285116</t>
  </si>
  <si>
    <t>NP/13186</t>
  </si>
  <si>
    <t>KATHAPAL</t>
  </si>
  <si>
    <t>41611</t>
  </si>
  <si>
    <t>NP/13187</t>
  </si>
  <si>
    <t>41352/41351</t>
  </si>
  <si>
    <t>NP/13188</t>
  </si>
  <si>
    <t>ANALABERE</t>
  </si>
  <si>
    <t>41646</t>
  </si>
  <si>
    <t>NP/13208</t>
  </si>
  <si>
    <t>41727</t>
  </si>
  <si>
    <t>NP/13199</t>
  </si>
  <si>
    <t>ROURKELA</t>
  </si>
  <si>
    <t>41312</t>
  </si>
  <si>
    <t>NP/13200</t>
  </si>
  <si>
    <t>41329</t>
  </si>
  <si>
    <t>NP/13201</t>
  </si>
  <si>
    <t>41479/41585/41478</t>
  </si>
  <si>
    <t>NP/13202</t>
  </si>
  <si>
    <t>41563</t>
  </si>
  <si>
    <t>NP/13203</t>
  </si>
  <si>
    <t>41680</t>
  </si>
  <si>
    <t>NP/13204</t>
  </si>
  <si>
    <t>BUTIGUDA</t>
  </si>
  <si>
    <t>41654</t>
  </si>
  <si>
    <t>NP/13205</t>
  </si>
  <si>
    <t>41507/41648</t>
  </si>
  <si>
    <t>NP/13206</t>
  </si>
  <si>
    <t>41741/41742/41743/41744/41745</t>
  </si>
  <si>
    <t>NP/13207</t>
  </si>
  <si>
    <t>41662</t>
  </si>
  <si>
    <t>(RUPEES NINE LAKH TWENTY TWO THOUSAND FOUR HUNDRED SIXTY ONLY)</t>
  </si>
  <si>
    <t>52807/51149/ 6285/2081</t>
  </si>
  <si>
    <t>51501/41148/ 41147/39946</t>
  </si>
  <si>
    <t>41202/41201/41199/ 41198/41197</t>
  </si>
  <si>
    <t>41218/41217/ 41172/41097</t>
  </si>
  <si>
    <t>40792/40739/ 40738/39885</t>
  </si>
  <si>
    <t>2057/8209/ 8168/40416</t>
  </si>
  <si>
    <t>40721/40732/40734/51980/51119/51643</t>
  </si>
  <si>
    <t>1505/1100</t>
  </si>
  <si>
    <t>40484/40300/40353/40392/40400/40466/40483</t>
  </si>
  <si>
    <t>40683/40682/ 40681/6436</t>
  </si>
  <si>
    <t>40678/40597/40546/ 1439/1430/ 1156/7783</t>
  </si>
  <si>
    <t>BILL NO. : 31188</t>
  </si>
</sst>
</file>

<file path=xl/styles.xml><?xml version="1.0" encoding="utf-8"?>
<styleSheet xmlns="http://schemas.openxmlformats.org/spreadsheetml/2006/main">
  <numFmts count="1">
    <numFmt numFmtId="164" formatCode="dd/mm/yyyy;@"/>
  </numFmts>
  <fonts count="18">
    <font>
      <sz val="11"/>
      <color theme="1"/>
      <name val="Calibri"/>
      <family val="2"/>
    </font>
    <font>
      <sz val="11"/>
      <color theme="1"/>
      <name val="Calibri"/>
      <family val="2"/>
      <scheme val="minor"/>
    </font>
    <font>
      <sz val="11"/>
      <color theme="1"/>
      <name val="Calibri"/>
      <family val="2"/>
      <scheme val="minor"/>
    </font>
    <font>
      <sz val="11"/>
      <color theme="1"/>
      <name val="Calibri"/>
      <family val="2"/>
    </font>
    <font>
      <b/>
      <sz val="11"/>
      <color theme="1"/>
      <name val="Calibri"/>
      <family val="2"/>
    </font>
    <font>
      <b/>
      <sz val="11"/>
      <color theme="1"/>
      <name val="Arial"/>
      <family val="2"/>
    </font>
    <font>
      <b/>
      <sz val="10.5"/>
      <color theme="1"/>
      <name val="Calibri"/>
      <family val="2"/>
    </font>
    <font>
      <b/>
      <sz val="10"/>
      <color theme="1"/>
      <name val="Calibri"/>
      <family val="2"/>
    </font>
    <font>
      <b/>
      <sz val="10"/>
      <color theme="1"/>
      <name val="Calibri"/>
      <family val="2"/>
      <scheme val="minor"/>
    </font>
    <font>
      <b/>
      <sz val="10"/>
      <color theme="1"/>
      <name val="Arial"/>
      <family val="2"/>
    </font>
    <font>
      <b/>
      <u/>
      <sz val="10"/>
      <color theme="1"/>
      <name val="Calibri"/>
      <family val="2"/>
    </font>
    <font>
      <b/>
      <sz val="10"/>
      <color theme="1"/>
      <name val="Segoe UI"/>
      <family val="2"/>
    </font>
    <font>
      <b/>
      <sz val="10"/>
      <color theme="1"/>
      <name val="Kinnari"/>
    </font>
    <font>
      <b/>
      <u/>
      <sz val="10"/>
      <color theme="1"/>
      <name val="Calibri"/>
      <family val="2"/>
      <scheme val="minor"/>
    </font>
    <font>
      <b/>
      <sz val="12"/>
      <color theme="1"/>
      <name val="Calibri"/>
      <family val="2"/>
    </font>
    <font>
      <sz val="11"/>
      <name val="Calibri"/>
      <family val="2"/>
    </font>
    <font>
      <b/>
      <sz val="11"/>
      <color theme="1"/>
      <name val="Kinnari"/>
    </font>
    <font>
      <sz val="10"/>
      <color theme="1"/>
      <name val="Calibri"/>
      <family val="2"/>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4">
    <xf numFmtId="0" fontId="0" fillId="0" borderId="0"/>
    <xf numFmtId="0" fontId="2" fillId="0" borderId="0"/>
    <xf numFmtId="0" fontId="3" fillId="0" borderId="0"/>
    <xf numFmtId="0" fontId="3" fillId="0" borderId="0"/>
    <xf numFmtId="0" fontId="3" fillId="0" borderId="0"/>
    <xf numFmtId="0" fontId="1" fillId="0" borderId="0"/>
    <xf numFmtId="0" fontId="1" fillId="0" borderId="0"/>
    <xf numFmtId="0" fontId="3" fillId="0" borderId="0"/>
    <xf numFmtId="0" fontId="1" fillId="0" borderId="0"/>
    <xf numFmtId="0" fontId="1" fillId="0" borderId="0"/>
    <xf numFmtId="0" fontId="3" fillId="0" borderId="0"/>
    <xf numFmtId="0" fontId="1" fillId="0" borderId="0"/>
    <xf numFmtId="0" fontId="3" fillId="0" borderId="0"/>
    <xf numFmtId="0" fontId="1" fillId="0" borderId="0"/>
  </cellStyleXfs>
  <cellXfs count="97">
    <xf numFmtId="0" fontId="0" fillId="0" borderId="0" xfId="0"/>
    <xf numFmtId="0" fontId="0" fillId="0" borderId="0" xfId="0" applyAlignment="1">
      <alignment horizontal="center"/>
    </xf>
    <xf numFmtId="0" fontId="5" fillId="2" borderId="0" xfId="0" applyFont="1" applyFill="1" applyAlignment="1">
      <alignment horizontal="left" vertical="center"/>
    </xf>
    <xf numFmtId="0" fontId="4" fillId="2" borderId="0" xfId="0" applyFont="1" applyFill="1" applyBorder="1" applyAlignment="1">
      <alignment vertical="center"/>
    </xf>
    <xf numFmtId="0" fontId="5" fillId="2" borderId="0" xfId="0" applyFont="1" applyFill="1" applyBorder="1" applyAlignment="1">
      <alignment horizontal="left" vertical="center"/>
    </xf>
    <xf numFmtId="0" fontId="5" fillId="2" borderId="0" xfId="0" applyNumberFormat="1" applyFont="1" applyFill="1" applyBorder="1" applyAlignment="1">
      <alignment horizontal="left" vertical="center"/>
    </xf>
    <xf numFmtId="0" fontId="0" fillId="0" borderId="0" xfId="0" applyFont="1"/>
    <xf numFmtId="0" fontId="0" fillId="0" borderId="5" xfId="0" applyFont="1" applyBorder="1" applyAlignment="1">
      <alignment horizontal="center"/>
    </xf>
    <xf numFmtId="0" fontId="0" fillId="0" borderId="0" xfId="0" applyFont="1" applyBorder="1"/>
    <xf numFmtId="0" fontId="0" fillId="0" borderId="6" xfId="0" applyFont="1" applyBorder="1"/>
    <xf numFmtId="0" fontId="4" fillId="0" borderId="10" xfId="0" applyFont="1" applyBorder="1" applyAlignment="1">
      <alignment horizontal="center"/>
    </xf>
    <xf numFmtId="0" fontId="4" fillId="0" borderId="11" xfId="0" applyFont="1" applyBorder="1" applyAlignment="1">
      <alignment horizontal="center"/>
    </xf>
    <xf numFmtId="2" fontId="4" fillId="0" borderId="12" xfId="0" applyNumberFormat="1" applyFont="1" applyBorder="1" applyAlignment="1">
      <alignment horizontal="right" vertical="center"/>
    </xf>
    <xf numFmtId="0" fontId="4" fillId="2" borderId="0" xfId="0" applyNumberFormat="1" applyFont="1" applyFill="1" applyAlignment="1">
      <alignment horizontal="left" vertical="center"/>
    </xf>
    <xf numFmtId="0" fontId="4" fillId="0" borderId="2" xfId="0" applyFont="1" applyBorder="1" applyAlignment="1">
      <alignment horizontal="center"/>
    </xf>
    <xf numFmtId="0" fontId="4" fillId="0" borderId="0" xfId="0" applyFont="1" applyAlignment="1">
      <alignment horizontal="left" vertical="center"/>
    </xf>
    <xf numFmtId="0" fontId="7" fillId="2" borderId="0" xfId="0" applyFont="1" applyFill="1" applyAlignment="1">
      <alignment horizontal="left"/>
    </xf>
    <xf numFmtId="2" fontId="4" fillId="0" borderId="8" xfId="0" applyNumberFormat="1" applyFont="1" applyBorder="1" applyAlignment="1">
      <alignment vertical="center"/>
    </xf>
    <xf numFmtId="2" fontId="4" fillId="0" borderId="9" xfId="0" applyNumberFormat="1" applyFont="1" applyBorder="1" applyAlignment="1">
      <alignment vertical="center"/>
    </xf>
    <xf numFmtId="0" fontId="7" fillId="2" borderId="0" xfId="0" applyFont="1" applyFill="1" applyBorder="1" applyAlignment="1">
      <alignment horizontal="center" vertical="center" wrapText="1"/>
    </xf>
    <xf numFmtId="2" fontId="0" fillId="0" borderId="0" xfId="0" applyNumberFormat="1"/>
    <xf numFmtId="0" fontId="4" fillId="0" borderId="7" xfId="0" applyFont="1" applyBorder="1" applyAlignment="1">
      <alignment horizontal="center" vertical="center"/>
    </xf>
    <xf numFmtId="2" fontId="4" fillId="0" borderId="8" xfId="0" applyNumberFormat="1" applyFont="1" applyBorder="1" applyAlignment="1">
      <alignment horizontal="center" vertical="center"/>
    </xf>
    <xf numFmtId="0" fontId="9" fillId="2" borderId="0" xfId="0" applyFont="1" applyFill="1" applyBorder="1" applyAlignment="1">
      <alignment horizontal="left" vertical="center"/>
    </xf>
    <xf numFmtId="164" fontId="7" fillId="2" borderId="0" xfId="0" applyNumberFormat="1"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7" fillId="2" borderId="0" xfId="0" applyFont="1" applyFill="1" applyAlignment="1">
      <alignment horizontal="left" vertical="center"/>
    </xf>
    <xf numFmtId="0" fontId="7" fillId="2" borderId="0" xfId="0" applyFont="1" applyFill="1" applyAlignment="1">
      <alignment vertical="center" wrapText="1"/>
    </xf>
    <xf numFmtId="0" fontId="7" fillId="2" borderId="0" xfId="0" applyNumberFormat="1" applyFont="1" applyFill="1" applyAlignment="1">
      <alignment horizontal="left" vertical="center"/>
    </xf>
    <xf numFmtId="0" fontId="7" fillId="2" borderId="0" xfId="0" applyFont="1" applyFill="1" applyBorder="1" applyAlignment="1">
      <alignment horizontal="center" vertical="center"/>
    </xf>
    <xf numFmtId="0" fontId="7" fillId="2" borderId="0" xfId="0" applyNumberFormat="1" applyFont="1" applyFill="1" applyAlignment="1">
      <alignment horizontal="center" vertical="center"/>
    </xf>
    <xf numFmtId="0" fontId="9" fillId="2" borderId="0" xfId="0" applyNumberFormat="1" applyFont="1" applyFill="1" applyBorder="1" applyAlignment="1">
      <alignment horizontal="left" vertical="center"/>
    </xf>
    <xf numFmtId="164" fontId="10" fillId="2" borderId="0" xfId="0" applyNumberFormat="1" applyFont="1" applyFill="1" applyBorder="1" applyAlignment="1">
      <alignment horizontal="center" vertical="center"/>
    </xf>
    <xf numFmtId="0" fontId="11" fillId="2" borderId="0" xfId="0" applyFont="1" applyFill="1" applyBorder="1" applyAlignment="1">
      <alignment vertical="center" wrapText="1"/>
    </xf>
    <xf numFmtId="0" fontId="7" fillId="2" borderId="0" xfId="0" applyNumberFormat="1" applyFont="1" applyFill="1" applyBorder="1" applyAlignment="1">
      <alignment horizontal="center" vertical="center"/>
    </xf>
    <xf numFmtId="0" fontId="12" fillId="2" borderId="0" xfId="0" applyFont="1" applyFill="1" applyBorder="1" applyAlignment="1">
      <alignment horizontal="center" vertical="center" wrapText="1"/>
    </xf>
    <xf numFmtId="0" fontId="7" fillId="2" borderId="0" xfId="0" applyFont="1" applyFill="1" applyAlignment="1">
      <alignment horizontal="center" vertical="center"/>
    </xf>
    <xf numFmtId="0" fontId="7" fillId="2" borderId="0" xfId="0" applyFont="1" applyFill="1" applyAlignment="1">
      <alignment vertical="center"/>
    </xf>
    <xf numFmtId="0" fontId="16" fillId="2" borderId="1" xfId="0" applyFont="1" applyFill="1" applyBorder="1" applyAlignment="1">
      <alignment horizontal="center" vertical="center" wrapText="1"/>
    </xf>
    <xf numFmtId="2" fontId="16" fillId="2" borderId="1" xfId="0" applyNumberFormat="1" applyFont="1" applyFill="1" applyBorder="1" applyAlignment="1">
      <alignment horizontal="right" vertical="center" wrapText="1"/>
    </xf>
    <xf numFmtId="2" fontId="16" fillId="2" borderId="1" xfId="0" applyNumberFormat="1" applyFont="1" applyFill="1" applyBorder="1" applyAlignment="1">
      <alignment horizontal="center" vertical="center" wrapText="1"/>
    </xf>
    <xf numFmtId="0" fontId="7" fillId="2" borderId="0" xfId="0" applyFont="1" applyFill="1" applyBorder="1" applyAlignment="1">
      <alignment horizontal="right" vertical="center" wrapText="1"/>
    </xf>
    <xf numFmtId="0" fontId="0" fillId="0" borderId="0" xfId="0" applyAlignment="1">
      <alignment vertical="center"/>
    </xf>
    <xf numFmtId="0" fontId="8" fillId="2" borderId="0" xfId="0" applyFont="1" applyFill="1" applyAlignment="1">
      <alignment horizontal="center" vertical="center"/>
    </xf>
    <xf numFmtId="164" fontId="13"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0" xfId="0" applyFont="1" applyFill="1" applyAlignment="1">
      <alignment horizontal="center" vertical="center" wrapText="1"/>
    </xf>
    <xf numFmtId="0" fontId="8" fillId="2" borderId="0" xfId="0" applyNumberFormat="1" applyFont="1" applyFill="1" applyAlignment="1">
      <alignment horizontal="center" vertical="center"/>
    </xf>
    <xf numFmtId="0" fontId="8" fillId="2" borderId="0" xfId="0" applyFont="1" applyFill="1" applyBorder="1" applyAlignment="1">
      <alignment vertical="center" wrapText="1"/>
    </xf>
    <xf numFmtId="0" fontId="8" fillId="2" borderId="0" xfId="0" applyFont="1" applyFill="1" applyBorder="1" applyAlignment="1">
      <alignment horizontal="center" vertical="center"/>
    </xf>
    <xf numFmtId="0" fontId="7" fillId="2" borderId="0" xfId="0" applyFont="1" applyFill="1" applyAlignment="1">
      <alignment horizontal="right" vertical="center"/>
    </xf>
    <xf numFmtId="164" fontId="7" fillId="2" borderId="0" xfId="0" applyNumberFormat="1" applyFont="1" applyFill="1" applyAlignment="1">
      <alignment horizontal="center" vertical="center"/>
    </xf>
    <xf numFmtId="0" fontId="7" fillId="2" borderId="0" xfId="0" applyFont="1" applyFill="1" applyAlignment="1">
      <alignment horizontal="center" vertical="center" wrapText="1"/>
    </xf>
    <xf numFmtId="0" fontId="7" fillId="2" borderId="2" xfId="0" applyFont="1" applyFill="1" applyBorder="1" applyAlignment="1">
      <alignment horizontal="center" vertical="center"/>
    </xf>
    <xf numFmtId="0" fontId="7" fillId="2" borderId="16" xfId="0" applyFont="1" applyFill="1" applyBorder="1" applyAlignment="1">
      <alignment horizontal="center" vertical="center"/>
    </xf>
    <xf numFmtId="0" fontId="7" fillId="2" borderId="4" xfId="0" applyNumberFormat="1" applyFont="1" applyFill="1" applyBorder="1" applyAlignment="1">
      <alignment horizontal="center" vertical="center"/>
    </xf>
    <xf numFmtId="0" fontId="8" fillId="2" borderId="0" xfId="0" applyNumberFormat="1" applyFont="1" applyFill="1" applyAlignment="1">
      <alignment horizontal="left" vertical="center"/>
    </xf>
    <xf numFmtId="0" fontId="7" fillId="2" borderId="0" xfId="0" applyNumberFormat="1" applyFont="1" applyFill="1" applyAlignment="1">
      <alignment vertical="center"/>
    </xf>
    <xf numFmtId="0" fontId="8" fillId="2" borderId="0" xfId="0" applyFont="1" applyFill="1" applyAlignment="1">
      <alignment horizontal="left" vertical="center"/>
    </xf>
    <xf numFmtId="0" fontId="16" fillId="2" borderId="1" xfId="0" applyFont="1" applyFill="1" applyBorder="1" applyAlignment="1">
      <alignment horizontal="right" vertical="center" wrapText="1"/>
    </xf>
    <xf numFmtId="0" fontId="17" fillId="2" borderId="0" xfId="0" applyFont="1" applyFill="1" applyAlignment="1">
      <alignmen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1" xfId="0" applyBorder="1" applyAlignment="1">
      <alignment vertical="center"/>
    </xf>
    <xf numFmtId="0" fontId="0" fillId="0" borderId="1" xfId="0" applyBorder="1" applyAlignment="1">
      <alignment vertical="center" wrapText="1"/>
    </xf>
    <xf numFmtId="2" fontId="12" fillId="2" borderId="1" xfId="0" applyNumberFormat="1" applyFont="1" applyFill="1" applyBorder="1" applyAlignment="1">
      <alignment horizontal="right" vertical="center" wrapText="1"/>
    </xf>
    <xf numFmtId="0" fontId="0" fillId="0" borderId="1" xfId="0" applyNumberFormat="1" applyFont="1" applyBorder="1" applyAlignment="1">
      <alignment horizontal="center" vertical="center"/>
    </xf>
    <xf numFmtId="0" fontId="0" fillId="0" borderId="1" xfId="0" applyNumberFormat="1" applyFont="1" applyBorder="1" applyAlignment="1">
      <alignment vertical="center"/>
    </xf>
    <xf numFmtId="0" fontId="0" fillId="0" borderId="1" xfId="0" applyNumberFormat="1" applyFont="1" applyBorder="1" applyAlignment="1">
      <alignment vertical="center" wrapText="1"/>
    </xf>
    <xf numFmtId="0" fontId="0" fillId="0" borderId="1" xfId="0" applyNumberFormat="1" applyFont="1" applyBorder="1" applyAlignment="1">
      <alignment horizontal="right" vertical="center"/>
    </xf>
    <xf numFmtId="0" fontId="15" fillId="0" borderId="1" xfId="0" applyNumberFormat="1" applyFont="1" applyBorder="1" applyAlignment="1">
      <alignment horizontal="center" vertical="center"/>
    </xf>
    <xf numFmtId="2" fontId="7" fillId="2" borderId="0" xfId="0" applyNumberFormat="1" applyFont="1" applyFill="1" applyAlignment="1">
      <alignment vertical="center"/>
    </xf>
    <xf numFmtId="0" fontId="7" fillId="2" borderId="0" xfId="0" applyFont="1" applyFill="1" applyBorder="1" applyAlignment="1">
      <alignment vertical="center"/>
    </xf>
    <xf numFmtId="0" fontId="8" fillId="2" borderId="0" xfId="0" applyFont="1" applyFill="1" applyAlignment="1">
      <alignment vertical="center"/>
    </xf>
    <xf numFmtId="0" fontId="16" fillId="2" borderId="1" xfId="0" applyFont="1" applyFill="1" applyBorder="1" applyAlignment="1">
      <alignment horizontal="center" vertical="center"/>
    </xf>
    <xf numFmtId="0" fontId="15" fillId="0" borderId="1" xfId="0" applyNumberFormat="1" applyFont="1" applyBorder="1" applyAlignment="1">
      <alignment vertical="center"/>
    </xf>
    <xf numFmtId="0" fontId="0" fillId="0" borderId="1" xfId="0" applyNumberFormat="1" applyBorder="1" applyAlignment="1">
      <alignment vertical="center"/>
    </xf>
    <xf numFmtId="0" fontId="0" fillId="2" borderId="1" xfId="0" applyNumberFormat="1" applyFont="1" applyFill="1" applyBorder="1" applyAlignment="1">
      <alignment vertical="center"/>
    </xf>
    <xf numFmtId="0" fontId="0" fillId="2" borderId="1" xfId="0" applyNumberFormat="1" applyFont="1" applyFill="1" applyBorder="1" applyAlignment="1">
      <alignment vertical="center" wrapText="1"/>
    </xf>
    <xf numFmtId="0" fontId="0" fillId="2" borderId="1" xfId="0" applyNumberFormat="1" applyFont="1" applyFill="1" applyBorder="1" applyAlignment="1">
      <alignment horizontal="right" vertical="center"/>
    </xf>
    <xf numFmtId="0" fontId="0" fillId="0" borderId="1" xfId="0" applyNumberFormat="1" applyBorder="1" applyAlignment="1">
      <alignment vertical="center" wrapText="1"/>
    </xf>
    <xf numFmtId="0" fontId="7" fillId="2" borderId="1" xfId="0" applyNumberFormat="1" applyFont="1" applyFill="1" applyBorder="1" applyAlignment="1">
      <alignment horizontal="center" vertical="center"/>
    </xf>
    <xf numFmtId="0" fontId="7" fillId="2" borderId="17" xfId="0" applyNumberFormat="1" applyFont="1" applyFill="1" applyBorder="1" applyAlignment="1">
      <alignment horizontal="center" vertical="center"/>
    </xf>
    <xf numFmtId="0" fontId="14" fillId="0" borderId="0" xfId="0" applyFont="1" applyAlignment="1">
      <alignment horizontal="left" vertical="center"/>
    </xf>
    <xf numFmtId="0" fontId="12" fillId="2" borderId="18" xfId="0" applyFont="1" applyFill="1" applyBorder="1" applyAlignment="1">
      <alignment horizontal="right" vertical="center" wrapText="1"/>
    </xf>
    <xf numFmtId="0" fontId="12" fillId="2" borderId="19" xfId="0" applyFont="1" applyFill="1" applyBorder="1" applyAlignment="1">
      <alignment horizontal="right" vertical="center" wrapText="1"/>
    </xf>
    <xf numFmtId="0" fontId="12" fillId="2" borderId="20" xfId="0" applyFont="1" applyFill="1" applyBorder="1" applyAlignment="1">
      <alignment horizontal="righ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6" fillId="0" borderId="13" xfId="0" applyFont="1" applyBorder="1" applyAlignment="1">
      <alignment horizontal="right" vertical="center"/>
    </xf>
    <xf numFmtId="0" fontId="6" fillId="0" borderId="14" xfId="0" applyFont="1" applyBorder="1" applyAlignment="1">
      <alignment horizontal="right" vertical="center"/>
    </xf>
    <xf numFmtId="0" fontId="6" fillId="0" borderId="15" xfId="0" applyFont="1" applyBorder="1" applyAlignment="1">
      <alignment horizontal="right" vertical="center"/>
    </xf>
  </cellXfs>
  <cellStyles count="14">
    <cellStyle name="Normal" xfId="0" builtinId="0"/>
    <cellStyle name="Normal 2" xfId="1"/>
    <cellStyle name="Normal 2 2" xfId="2"/>
    <cellStyle name="Normal 2 2 2" xfId="6"/>
    <cellStyle name="Normal 2 2 2 2" xfId="7"/>
    <cellStyle name="Normal 2 2 2 2 2" xfId="9"/>
    <cellStyle name="Normal 2 2 2 2 2 2" xfId="4"/>
    <cellStyle name="Normal 2 2 2 2 2 3" xfId="10"/>
    <cellStyle name="Normal 2 2 3" xfId="12"/>
    <cellStyle name="Normal 2 3" xfId="3"/>
    <cellStyle name="Normal 2 4" xfId="11"/>
    <cellStyle name="Normal 3" xfId="5"/>
    <cellStyle name="Normal 3 2" xfId="8"/>
    <cellStyle name="Normal 4" xfId="13"/>
  </cellStyles>
  <dxfs count="19">
    <dxf>
      <font>
        <color rgb="FFFF0000"/>
      </font>
    </dxf>
    <dxf>
      <font>
        <color rgb="FFFF0000"/>
      </font>
    </dxf>
    <dxf>
      <font>
        <color rgb="FFC00000"/>
      </font>
    </dxf>
    <dxf>
      <font>
        <color rgb="FFFF0000"/>
      </font>
    </dxf>
    <dxf>
      <font>
        <color rgb="FFFF0000"/>
      </font>
    </dxf>
    <dxf>
      <font>
        <color rgb="FFFF0000"/>
      </font>
    </dxf>
    <dxf>
      <font>
        <color rgb="FFC0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2:N524"/>
  <sheetViews>
    <sheetView tabSelected="1" topLeftCell="A501" zoomScale="130" zoomScaleNormal="130" workbookViewId="0">
      <selection activeCell="H527" sqref="H527"/>
    </sheetView>
  </sheetViews>
  <sheetFormatPr defaultRowHeight="12.75"/>
  <cols>
    <col min="1" max="1" width="5.42578125" style="31" customWidth="1"/>
    <col min="2" max="2" width="6.28515625" style="52" customWidth="1"/>
    <col min="3" max="3" width="8.85546875" style="31" customWidth="1"/>
    <col min="4" max="4" width="9.42578125" style="53" bestFit="1" customWidth="1"/>
    <col min="5" max="5" width="11.42578125" style="38" customWidth="1"/>
    <col min="6" max="6" width="10" style="31" customWidth="1"/>
    <col min="7" max="7" width="16.85546875" style="72" customWidth="1"/>
    <col min="8" max="8" width="20.140625" style="28" customWidth="1"/>
    <col min="9" max="9" width="6.7109375" style="38" customWidth="1"/>
    <col min="10" max="10" width="9.28515625" style="38" customWidth="1"/>
    <col min="11" max="11" width="9.28515625" style="58" customWidth="1"/>
    <col min="12" max="12" width="6.85546875" style="38" customWidth="1"/>
    <col min="13" max="13" width="10" style="38" bestFit="1" customWidth="1"/>
    <col min="14" max="16" width="9.140625" style="38"/>
    <col min="17" max="17" width="11.42578125" style="38" bestFit="1" customWidth="1"/>
    <col min="18" max="16384" width="9.140625" style="38"/>
  </cols>
  <sheetData>
    <row r="2" spans="1:13" s="30" customFormat="1" ht="15">
      <c r="A2" s="23" t="s">
        <v>3</v>
      </c>
      <c r="B2" s="24"/>
      <c r="C2" s="25"/>
      <c r="D2" s="25"/>
      <c r="E2" s="26"/>
      <c r="F2" s="27"/>
      <c r="G2" s="38"/>
      <c r="H2" s="28"/>
      <c r="I2" s="29"/>
      <c r="K2" s="23" t="s">
        <v>29</v>
      </c>
      <c r="L2" s="43"/>
      <c r="M2" s="27"/>
    </row>
    <row r="3" spans="1:13" s="30" customFormat="1" ht="15">
      <c r="A3" s="23" t="s">
        <v>4</v>
      </c>
      <c r="B3" s="24"/>
      <c r="C3" s="25"/>
      <c r="D3" s="25"/>
      <c r="E3" s="26"/>
      <c r="F3" s="31"/>
      <c r="G3" s="38"/>
      <c r="H3" s="28"/>
      <c r="I3" s="29"/>
      <c r="K3" s="23" t="s">
        <v>1104</v>
      </c>
      <c r="L3" s="43"/>
      <c r="M3" s="27"/>
    </row>
    <row r="4" spans="1:13" s="30" customFormat="1" ht="15">
      <c r="A4" s="32" t="s">
        <v>5</v>
      </c>
      <c r="B4" s="33"/>
      <c r="C4" s="25"/>
      <c r="D4" s="25"/>
      <c r="E4" s="34"/>
      <c r="F4" s="35"/>
      <c r="G4" s="73"/>
      <c r="H4" s="28"/>
      <c r="I4" s="29"/>
      <c r="K4" s="32" t="s">
        <v>121</v>
      </c>
      <c r="L4" s="43"/>
      <c r="M4" s="27"/>
    </row>
    <row r="5" spans="1:13" s="30" customFormat="1" ht="15">
      <c r="A5" s="32" t="s">
        <v>6</v>
      </c>
      <c r="B5" s="33"/>
      <c r="C5" s="25"/>
      <c r="D5" s="25"/>
      <c r="E5" s="36"/>
      <c r="F5" s="35"/>
      <c r="G5" s="38"/>
      <c r="H5" s="28"/>
      <c r="I5" s="29"/>
      <c r="K5" s="32" t="s">
        <v>0</v>
      </c>
      <c r="L5" s="43"/>
      <c r="M5" s="27"/>
    </row>
    <row r="6" spans="1:13" s="30" customFormat="1" ht="15">
      <c r="A6" s="35"/>
      <c r="B6" s="33"/>
      <c r="C6" s="35"/>
      <c r="D6" s="37"/>
      <c r="E6" s="38"/>
      <c r="F6" s="35"/>
      <c r="G6" s="38"/>
      <c r="H6" s="28"/>
      <c r="I6" s="29"/>
      <c r="K6" s="32" t="s">
        <v>7</v>
      </c>
      <c r="L6" s="43"/>
      <c r="M6" s="27"/>
    </row>
    <row r="7" spans="1:13" s="30" customFormat="1" ht="15.75">
      <c r="A7" s="44"/>
      <c r="B7" s="45"/>
      <c r="C7" s="46"/>
      <c r="D7" s="47"/>
      <c r="E7" s="44"/>
      <c r="F7" s="48"/>
      <c r="G7" s="74"/>
      <c r="H7" s="49"/>
      <c r="I7" s="50"/>
      <c r="J7" s="50"/>
      <c r="K7" s="84"/>
      <c r="L7" s="84"/>
    </row>
    <row r="8" spans="1:13" s="19" customFormat="1" ht="30">
      <c r="A8" s="39" t="s">
        <v>26</v>
      </c>
      <c r="B8" s="39" t="s">
        <v>25</v>
      </c>
      <c r="C8" s="39" t="s">
        <v>24</v>
      </c>
      <c r="D8" s="39" t="s">
        <v>8</v>
      </c>
      <c r="E8" s="39" t="s">
        <v>9</v>
      </c>
      <c r="F8" s="39" t="s">
        <v>10</v>
      </c>
      <c r="G8" s="75" t="s">
        <v>11</v>
      </c>
      <c r="H8" s="39" t="s">
        <v>12</v>
      </c>
      <c r="I8" s="39" t="s">
        <v>13</v>
      </c>
      <c r="J8" s="39" t="s">
        <v>14</v>
      </c>
      <c r="K8" s="39" t="s">
        <v>15</v>
      </c>
      <c r="L8" s="41" t="s">
        <v>16</v>
      </c>
      <c r="M8" s="41" t="s">
        <v>17</v>
      </c>
    </row>
    <row r="9" spans="1:13" s="19" customFormat="1" ht="15">
      <c r="A9" s="39">
        <v>1</v>
      </c>
      <c r="B9" s="39">
        <v>1</v>
      </c>
      <c r="C9" s="67" t="s">
        <v>123</v>
      </c>
      <c r="D9" s="62" t="s">
        <v>30</v>
      </c>
      <c r="E9" s="68" t="s">
        <v>124</v>
      </c>
      <c r="F9" s="68" t="s">
        <v>125</v>
      </c>
      <c r="G9" s="68" t="s">
        <v>33</v>
      </c>
      <c r="H9" s="69" t="s">
        <v>126</v>
      </c>
      <c r="I9" s="70">
        <v>157</v>
      </c>
      <c r="J9" s="70">
        <v>5865</v>
      </c>
      <c r="K9" s="60"/>
      <c r="L9" s="40"/>
      <c r="M9" s="40"/>
    </row>
    <row r="10" spans="1:13" s="19" customFormat="1" ht="15">
      <c r="A10" s="39" t="s">
        <v>32</v>
      </c>
      <c r="B10" s="39" t="s">
        <v>32</v>
      </c>
      <c r="C10" s="39"/>
      <c r="D10" s="39"/>
      <c r="E10" s="39"/>
      <c r="F10" s="39"/>
      <c r="G10" s="75"/>
      <c r="H10" s="39"/>
      <c r="I10" s="60">
        <v>157</v>
      </c>
      <c r="J10" s="60">
        <v>5865</v>
      </c>
      <c r="K10" s="60">
        <v>5865</v>
      </c>
      <c r="L10" s="40">
        <v>2.33</v>
      </c>
      <c r="M10" s="40">
        <f>K10*L10</f>
        <v>13665.45</v>
      </c>
    </row>
    <row r="11" spans="1:13" s="19" customFormat="1" ht="15">
      <c r="A11" s="39">
        <v>2</v>
      </c>
      <c r="B11" s="39">
        <v>2</v>
      </c>
      <c r="C11" s="67" t="s">
        <v>127</v>
      </c>
      <c r="D11" s="62" t="s">
        <v>30</v>
      </c>
      <c r="E11" s="68" t="s">
        <v>124</v>
      </c>
      <c r="F11" s="68" t="s">
        <v>128</v>
      </c>
      <c r="G11" s="68" t="s">
        <v>100</v>
      </c>
      <c r="H11" s="69" t="s">
        <v>129</v>
      </c>
      <c r="I11" s="70">
        <v>31</v>
      </c>
      <c r="J11" s="70">
        <v>183</v>
      </c>
      <c r="K11" s="60"/>
      <c r="L11" s="40"/>
      <c r="M11" s="40"/>
    </row>
    <row r="12" spans="1:13" s="19" customFormat="1" ht="15">
      <c r="A12" s="39">
        <v>3</v>
      </c>
      <c r="B12" s="39" t="s">
        <v>32</v>
      </c>
      <c r="C12" s="67"/>
      <c r="D12" s="62"/>
      <c r="E12" s="68" t="s">
        <v>124</v>
      </c>
      <c r="F12" s="68" t="s">
        <v>130</v>
      </c>
      <c r="G12" s="68" t="s">
        <v>111</v>
      </c>
      <c r="H12" s="69" t="s">
        <v>131</v>
      </c>
      <c r="I12" s="70">
        <v>100</v>
      </c>
      <c r="J12" s="70">
        <v>4100</v>
      </c>
      <c r="K12" s="60"/>
      <c r="L12" s="40"/>
      <c r="M12" s="40"/>
    </row>
    <row r="13" spans="1:13" s="19" customFormat="1" ht="15">
      <c r="A13" s="39" t="s">
        <v>32</v>
      </c>
      <c r="B13" s="39" t="s">
        <v>32</v>
      </c>
      <c r="C13" s="39"/>
      <c r="D13" s="39"/>
      <c r="E13" s="39"/>
      <c r="F13" s="39"/>
      <c r="G13" s="75"/>
      <c r="H13" s="39"/>
      <c r="I13" s="60">
        <f>SUM(I11:I12)</f>
        <v>131</v>
      </c>
      <c r="J13" s="60">
        <f>SUM(J11:J12)</f>
        <v>4283</v>
      </c>
      <c r="K13" s="60">
        <v>4283</v>
      </c>
      <c r="L13" s="40">
        <v>2.33</v>
      </c>
      <c r="M13" s="40">
        <f>K13*L13</f>
        <v>9979.39</v>
      </c>
    </row>
    <row r="14" spans="1:13" s="19" customFormat="1" ht="15">
      <c r="A14" s="39">
        <v>4</v>
      </c>
      <c r="B14" s="39">
        <v>3</v>
      </c>
      <c r="C14" s="67" t="s">
        <v>132</v>
      </c>
      <c r="D14" s="62" t="s">
        <v>30</v>
      </c>
      <c r="E14" s="68" t="s">
        <v>124</v>
      </c>
      <c r="F14" s="68" t="s">
        <v>133</v>
      </c>
      <c r="G14" s="76" t="s">
        <v>134</v>
      </c>
      <c r="H14" s="69" t="s">
        <v>135</v>
      </c>
      <c r="I14" s="70">
        <v>15</v>
      </c>
      <c r="J14" s="70">
        <v>281</v>
      </c>
      <c r="K14" s="60"/>
      <c r="L14" s="40"/>
      <c r="M14" s="40"/>
    </row>
    <row r="15" spans="1:13" s="19" customFormat="1" ht="15">
      <c r="A15" s="39">
        <v>5</v>
      </c>
      <c r="B15" s="39" t="s">
        <v>32</v>
      </c>
      <c r="C15" s="67"/>
      <c r="D15" s="62"/>
      <c r="E15" s="68" t="s">
        <v>124</v>
      </c>
      <c r="F15" s="68" t="s">
        <v>136</v>
      </c>
      <c r="G15" s="68" t="s">
        <v>137</v>
      </c>
      <c r="H15" s="69" t="s">
        <v>138</v>
      </c>
      <c r="I15" s="70">
        <v>9</v>
      </c>
      <c r="J15" s="70">
        <v>94</v>
      </c>
      <c r="K15" s="60"/>
      <c r="L15" s="40"/>
      <c r="M15" s="40"/>
    </row>
    <row r="16" spans="1:13" s="19" customFormat="1" ht="30">
      <c r="A16" s="39">
        <v>6</v>
      </c>
      <c r="B16" s="39" t="s">
        <v>32</v>
      </c>
      <c r="C16" s="67"/>
      <c r="D16" s="62"/>
      <c r="E16" s="68" t="s">
        <v>124</v>
      </c>
      <c r="F16" s="68" t="s">
        <v>139</v>
      </c>
      <c r="G16" s="68" t="s">
        <v>33</v>
      </c>
      <c r="H16" s="69" t="s">
        <v>140</v>
      </c>
      <c r="I16" s="70">
        <v>36</v>
      </c>
      <c r="J16" s="70">
        <v>1012</v>
      </c>
      <c r="K16" s="60"/>
      <c r="L16" s="40"/>
      <c r="M16" s="40"/>
    </row>
    <row r="17" spans="1:13" s="19" customFormat="1" ht="15">
      <c r="A17" s="39" t="s">
        <v>32</v>
      </c>
      <c r="B17" s="39" t="s">
        <v>32</v>
      </c>
      <c r="C17" s="39"/>
      <c r="D17" s="39"/>
      <c r="E17" s="39"/>
      <c r="F17" s="39"/>
      <c r="G17" s="75"/>
      <c r="H17" s="39"/>
      <c r="I17" s="60">
        <f>SUM(I14:I16)</f>
        <v>60</v>
      </c>
      <c r="J17" s="60">
        <f>SUM(J14:J16)</f>
        <v>1387</v>
      </c>
      <c r="K17" s="60">
        <v>1500</v>
      </c>
      <c r="L17" s="40">
        <v>2.33</v>
      </c>
      <c r="M17" s="40">
        <f>K17*L17</f>
        <v>3495</v>
      </c>
    </row>
    <row r="18" spans="1:13" s="19" customFormat="1" ht="15">
      <c r="A18" s="39">
        <v>7</v>
      </c>
      <c r="B18" s="39">
        <v>4</v>
      </c>
      <c r="C18" s="67" t="s">
        <v>141</v>
      </c>
      <c r="D18" s="62" t="s">
        <v>30</v>
      </c>
      <c r="E18" s="68" t="s">
        <v>124</v>
      </c>
      <c r="F18" s="68" t="s">
        <v>142</v>
      </c>
      <c r="G18" s="68" t="s">
        <v>143</v>
      </c>
      <c r="H18" s="69" t="s">
        <v>144</v>
      </c>
      <c r="I18" s="70">
        <v>3</v>
      </c>
      <c r="J18" s="70">
        <v>10</v>
      </c>
      <c r="K18" s="60"/>
      <c r="L18" s="40"/>
      <c r="M18" s="40"/>
    </row>
    <row r="19" spans="1:13" s="19" customFormat="1" ht="15">
      <c r="A19" s="39">
        <v>8</v>
      </c>
      <c r="B19" s="39" t="s">
        <v>32</v>
      </c>
      <c r="C19" s="67"/>
      <c r="D19" s="62"/>
      <c r="E19" s="68" t="s">
        <v>124</v>
      </c>
      <c r="F19" s="68" t="s">
        <v>145</v>
      </c>
      <c r="G19" s="68" t="s">
        <v>146</v>
      </c>
      <c r="H19" s="69" t="s">
        <v>147</v>
      </c>
      <c r="I19" s="70">
        <v>21</v>
      </c>
      <c r="J19" s="70">
        <v>454</v>
      </c>
      <c r="K19" s="60"/>
      <c r="L19" s="40"/>
      <c r="M19" s="40"/>
    </row>
    <row r="20" spans="1:13" s="19" customFormat="1" ht="15">
      <c r="A20" s="39">
        <v>9</v>
      </c>
      <c r="B20" s="39" t="s">
        <v>32</v>
      </c>
      <c r="C20" s="67"/>
      <c r="D20" s="62"/>
      <c r="E20" s="68" t="s">
        <v>124</v>
      </c>
      <c r="F20" s="68" t="s">
        <v>148</v>
      </c>
      <c r="G20" s="68" t="s">
        <v>116</v>
      </c>
      <c r="H20" s="69" t="s">
        <v>149</v>
      </c>
      <c r="I20" s="70">
        <v>4</v>
      </c>
      <c r="J20" s="70">
        <v>21</v>
      </c>
      <c r="K20" s="60"/>
      <c r="L20" s="40"/>
      <c r="M20" s="40"/>
    </row>
    <row r="21" spans="1:13" s="19" customFormat="1" ht="30">
      <c r="A21" s="39">
        <v>10</v>
      </c>
      <c r="B21" s="39" t="s">
        <v>32</v>
      </c>
      <c r="C21" s="67"/>
      <c r="D21" s="62"/>
      <c r="E21" s="68" t="s">
        <v>124</v>
      </c>
      <c r="F21" s="68" t="s">
        <v>150</v>
      </c>
      <c r="G21" s="69" t="s">
        <v>151</v>
      </c>
      <c r="H21" s="69" t="s">
        <v>152</v>
      </c>
      <c r="I21" s="70">
        <v>17</v>
      </c>
      <c r="J21" s="70">
        <v>260</v>
      </c>
      <c r="K21" s="60"/>
      <c r="L21" s="40"/>
      <c r="M21" s="40"/>
    </row>
    <row r="22" spans="1:13" s="19" customFormat="1" ht="15">
      <c r="A22" s="39" t="s">
        <v>32</v>
      </c>
      <c r="B22" s="39" t="s">
        <v>32</v>
      </c>
      <c r="C22" s="39"/>
      <c r="D22" s="39"/>
      <c r="E22" s="39"/>
      <c r="F22" s="39"/>
      <c r="G22" s="75"/>
      <c r="H22" s="39"/>
      <c r="I22" s="60">
        <f>SUM(I18:I21)</f>
        <v>45</v>
      </c>
      <c r="J22" s="60">
        <f>SUM(J18:J21)</f>
        <v>745</v>
      </c>
      <c r="K22" s="60">
        <v>1500</v>
      </c>
      <c r="L22" s="40">
        <v>2.33</v>
      </c>
      <c r="M22" s="40">
        <f>K22*L22</f>
        <v>3495</v>
      </c>
    </row>
    <row r="23" spans="1:13" s="19" customFormat="1" ht="15">
      <c r="A23" s="39">
        <v>11</v>
      </c>
      <c r="B23" s="39">
        <v>5</v>
      </c>
      <c r="C23" s="67" t="s">
        <v>153</v>
      </c>
      <c r="D23" s="62" t="s">
        <v>30</v>
      </c>
      <c r="E23" s="68" t="s">
        <v>124</v>
      </c>
      <c r="F23" s="68" t="s">
        <v>154</v>
      </c>
      <c r="G23" s="68" t="s">
        <v>103</v>
      </c>
      <c r="H23" s="69" t="s">
        <v>155</v>
      </c>
      <c r="I23" s="70">
        <v>35</v>
      </c>
      <c r="J23" s="70">
        <v>953</v>
      </c>
      <c r="K23" s="60"/>
      <c r="L23" s="40"/>
      <c r="M23" s="40"/>
    </row>
    <row r="24" spans="1:13" s="19" customFormat="1" ht="15">
      <c r="A24" s="39" t="s">
        <v>32</v>
      </c>
      <c r="B24" s="39" t="s">
        <v>32</v>
      </c>
      <c r="C24" s="39"/>
      <c r="D24" s="39"/>
      <c r="E24" s="39"/>
      <c r="F24" s="39"/>
      <c r="G24" s="75"/>
      <c r="H24" s="39"/>
      <c r="I24" s="60">
        <v>35</v>
      </c>
      <c r="J24" s="60">
        <v>953</v>
      </c>
      <c r="K24" s="60">
        <v>1500</v>
      </c>
      <c r="L24" s="40">
        <v>2.33</v>
      </c>
      <c r="M24" s="40">
        <f>K24*L24</f>
        <v>3495</v>
      </c>
    </row>
    <row r="25" spans="1:13" s="19" customFormat="1" ht="15">
      <c r="A25" s="39">
        <v>12</v>
      </c>
      <c r="B25" s="39">
        <v>6</v>
      </c>
      <c r="C25" s="67" t="s">
        <v>156</v>
      </c>
      <c r="D25" s="62" t="s">
        <v>30</v>
      </c>
      <c r="E25" s="68" t="s">
        <v>124</v>
      </c>
      <c r="F25" s="68" t="s">
        <v>157</v>
      </c>
      <c r="G25" s="68" t="s">
        <v>38</v>
      </c>
      <c r="H25" s="69" t="s">
        <v>158</v>
      </c>
      <c r="I25" s="70">
        <v>126</v>
      </c>
      <c r="J25" s="70">
        <v>5166</v>
      </c>
      <c r="K25" s="60"/>
      <c r="L25" s="40"/>
      <c r="M25" s="40"/>
    </row>
    <row r="26" spans="1:13" s="19" customFormat="1" ht="15">
      <c r="A26" s="39" t="s">
        <v>32</v>
      </c>
      <c r="B26" s="39" t="s">
        <v>32</v>
      </c>
      <c r="C26" s="39"/>
      <c r="D26" s="39"/>
      <c r="E26" s="39"/>
      <c r="F26" s="39"/>
      <c r="G26" s="75"/>
      <c r="H26" s="39"/>
      <c r="I26" s="60">
        <v>126</v>
      </c>
      <c r="J26" s="60">
        <v>5166</v>
      </c>
      <c r="K26" s="60">
        <v>5166</v>
      </c>
      <c r="L26" s="40">
        <v>2.33</v>
      </c>
      <c r="M26" s="40">
        <f>K26*L26</f>
        <v>12036.78</v>
      </c>
    </row>
    <row r="27" spans="1:13" s="19" customFormat="1" ht="15">
      <c r="A27" s="39">
        <v>13</v>
      </c>
      <c r="B27" s="39">
        <v>7</v>
      </c>
      <c r="C27" s="67" t="s">
        <v>159</v>
      </c>
      <c r="D27" s="62" t="s">
        <v>30</v>
      </c>
      <c r="E27" s="68" t="s">
        <v>124</v>
      </c>
      <c r="F27" s="68" t="s">
        <v>160</v>
      </c>
      <c r="G27" s="68" t="s">
        <v>64</v>
      </c>
      <c r="H27" s="69" t="s">
        <v>161</v>
      </c>
      <c r="I27" s="70">
        <v>75</v>
      </c>
      <c r="J27" s="70">
        <v>1544</v>
      </c>
      <c r="K27" s="60"/>
      <c r="L27" s="40"/>
      <c r="M27" s="40"/>
    </row>
    <row r="28" spans="1:13" s="19" customFormat="1" ht="15">
      <c r="A28" s="39" t="s">
        <v>32</v>
      </c>
      <c r="B28" s="39" t="s">
        <v>32</v>
      </c>
      <c r="C28" s="39"/>
      <c r="D28" s="39"/>
      <c r="E28" s="39"/>
      <c r="F28" s="39"/>
      <c r="G28" s="75"/>
      <c r="H28" s="39"/>
      <c r="I28" s="60">
        <v>75</v>
      </c>
      <c r="J28" s="60">
        <v>1544</v>
      </c>
      <c r="K28" s="60">
        <v>1544</v>
      </c>
      <c r="L28" s="40">
        <v>2.33</v>
      </c>
      <c r="M28" s="40">
        <f>K28*L28</f>
        <v>3597.52</v>
      </c>
    </row>
    <row r="29" spans="1:13" s="19" customFormat="1" ht="15">
      <c r="A29" s="39">
        <v>14</v>
      </c>
      <c r="B29" s="39">
        <v>8</v>
      </c>
      <c r="C29" s="67" t="s">
        <v>162</v>
      </c>
      <c r="D29" s="62" t="s">
        <v>30</v>
      </c>
      <c r="E29" s="68" t="s">
        <v>124</v>
      </c>
      <c r="F29" s="68" t="s">
        <v>163</v>
      </c>
      <c r="G29" s="68" t="s">
        <v>37</v>
      </c>
      <c r="H29" s="69" t="s">
        <v>164</v>
      </c>
      <c r="I29" s="70">
        <v>1</v>
      </c>
      <c r="J29" s="70">
        <v>5</v>
      </c>
      <c r="K29" s="60"/>
      <c r="L29" s="40"/>
      <c r="M29" s="40"/>
    </row>
    <row r="30" spans="1:13" s="19" customFormat="1" ht="15">
      <c r="A30" s="39">
        <v>15</v>
      </c>
      <c r="B30" s="39" t="s">
        <v>32</v>
      </c>
      <c r="C30" s="67"/>
      <c r="D30" s="62"/>
      <c r="E30" s="68" t="s">
        <v>124</v>
      </c>
      <c r="F30" s="68" t="s">
        <v>165</v>
      </c>
      <c r="G30" s="68" t="s">
        <v>37</v>
      </c>
      <c r="H30" s="69" t="s">
        <v>166</v>
      </c>
      <c r="I30" s="70">
        <v>72</v>
      </c>
      <c r="J30" s="70">
        <v>880</v>
      </c>
      <c r="K30" s="60"/>
      <c r="L30" s="40"/>
      <c r="M30" s="40"/>
    </row>
    <row r="31" spans="1:13" s="19" customFormat="1" ht="15">
      <c r="A31" s="39">
        <v>16</v>
      </c>
      <c r="B31" s="39" t="s">
        <v>32</v>
      </c>
      <c r="C31" s="67"/>
      <c r="D31" s="62"/>
      <c r="E31" s="68" t="s">
        <v>124</v>
      </c>
      <c r="F31" s="68" t="s">
        <v>167</v>
      </c>
      <c r="G31" s="77" t="s">
        <v>168</v>
      </c>
      <c r="H31" s="69" t="s">
        <v>169</v>
      </c>
      <c r="I31" s="70">
        <v>20</v>
      </c>
      <c r="J31" s="70">
        <v>516</v>
      </c>
      <c r="K31" s="60"/>
      <c r="L31" s="40"/>
      <c r="M31" s="40"/>
    </row>
    <row r="32" spans="1:13" s="19" customFormat="1" ht="15">
      <c r="A32" s="39" t="s">
        <v>32</v>
      </c>
      <c r="B32" s="39" t="s">
        <v>32</v>
      </c>
      <c r="C32" s="39"/>
      <c r="D32" s="39"/>
      <c r="E32" s="39"/>
      <c r="F32" s="39"/>
      <c r="G32" s="75"/>
      <c r="H32" s="39"/>
      <c r="I32" s="60">
        <f>SUM(I29:I31)</f>
        <v>93</v>
      </c>
      <c r="J32" s="60">
        <f>SUM(J29:J31)</f>
        <v>1401</v>
      </c>
      <c r="K32" s="60">
        <v>1500</v>
      </c>
      <c r="L32" s="40">
        <v>2.33</v>
      </c>
      <c r="M32" s="40">
        <f>K32*L32</f>
        <v>3495</v>
      </c>
    </row>
    <row r="33" spans="1:13" s="19" customFormat="1" ht="15">
      <c r="A33" s="39">
        <v>17</v>
      </c>
      <c r="B33" s="39">
        <v>9</v>
      </c>
      <c r="C33" s="67" t="s">
        <v>170</v>
      </c>
      <c r="D33" s="62" t="s">
        <v>30</v>
      </c>
      <c r="E33" s="68" t="s">
        <v>124</v>
      </c>
      <c r="F33" s="68" t="s">
        <v>171</v>
      </c>
      <c r="G33" s="68" t="s">
        <v>53</v>
      </c>
      <c r="H33" s="69" t="s">
        <v>172</v>
      </c>
      <c r="I33" s="70">
        <v>100</v>
      </c>
      <c r="J33" s="70">
        <v>4100</v>
      </c>
      <c r="K33" s="60"/>
      <c r="L33" s="40"/>
      <c r="M33" s="40"/>
    </row>
    <row r="34" spans="1:13" s="19" customFormat="1" ht="15">
      <c r="A34" s="39" t="s">
        <v>32</v>
      </c>
      <c r="B34" s="39" t="s">
        <v>32</v>
      </c>
      <c r="C34" s="39"/>
      <c r="D34" s="39"/>
      <c r="E34" s="39"/>
      <c r="F34" s="39"/>
      <c r="G34" s="75"/>
      <c r="H34" s="39"/>
      <c r="I34" s="60">
        <v>100</v>
      </c>
      <c r="J34" s="60">
        <v>4100</v>
      </c>
      <c r="K34" s="60">
        <v>4100</v>
      </c>
      <c r="L34" s="40">
        <v>2.33</v>
      </c>
      <c r="M34" s="40">
        <f>K34*L34</f>
        <v>9553</v>
      </c>
    </row>
    <row r="35" spans="1:13" s="19" customFormat="1" ht="15">
      <c r="A35" s="39">
        <v>18</v>
      </c>
      <c r="B35" s="39">
        <v>10</v>
      </c>
      <c r="C35" s="67" t="s">
        <v>173</v>
      </c>
      <c r="D35" s="62" t="s">
        <v>30</v>
      </c>
      <c r="E35" s="68" t="s">
        <v>124</v>
      </c>
      <c r="F35" s="68" t="s">
        <v>174</v>
      </c>
      <c r="G35" s="68" t="s">
        <v>77</v>
      </c>
      <c r="H35" s="69" t="s">
        <v>175</v>
      </c>
      <c r="I35" s="70">
        <v>10</v>
      </c>
      <c r="J35" s="70">
        <v>2090</v>
      </c>
      <c r="K35" s="60"/>
      <c r="L35" s="40"/>
      <c r="M35" s="40"/>
    </row>
    <row r="36" spans="1:13" s="19" customFormat="1" ht="15">
      <c r="A36" s="39">
        <v>19</v>
      </c>
      <c r="B36" s="39" t="s">
        <v>32</v>
      </c>
      <c r="C36" s="67"/>
      <c r="D36" s="62"/>
      <c r="E36" s="68" t="s">
        <v>124</v>
      </c>
      <c r="F36" s="68" t="s">
        <v>176</v>
      </c>
      <c r="G36" s="68" t="s">
        <v>177</v>
      </c>
      <c r="H36" s="69" t="s">
        <v>178</v>
      </c>
      <c r="I36" s="70">
        <v>11</v>
      </c>
      <c r="J36" s="70">
        <v>147</v>
      </c>
      <c r="K36" s="60"/>
      <c r="L36" s="40"/>
      <c r="M36" s="40"/>
    </row>
    <row r="37" spans="1:13" s="19" customFormat="1" ht="15">
      <c r="A37" s="39">
        <v>20</v>
      </c>
      <c r="B37" s="39" t="s">
        <v>32</v>
      </c>
      <c r="C37" s="67"/>
      <c r="D37" s="62"/>
      <c r="E37" s="68" t="s">
        <v>124</v>
      </c>
      <c r="F37" s="68" t="s">
        <v>179</v>
      </c>
      <c r="G37" s="68" t="s">
        <v>71</v>
      </c>
      <c r="H37" s="69" t="s">
        <v>180</v>
      </c>
      <c r="I37" s="70">
        <v>17</v>
      </c>
      <c r="J37" s="70">
        <v>289</v>
      </c>
      <c r="K37" s="60"/>
      <c r="L37" s="40"/>
      <c r="M37" s="40"/>
    </row>
    <row r="38" spans="1:13" s="19" customFormat="1" ht="15">
      <c r="A38" s="39" t="s">
        <v>32</v>
      </c>
      <c r="B38" s="39" t="s">
        <v>32</v>
      </c>
      <c r="C38" s="39"/>
      <c r="D38" s="39"/>
      <c r="E38" s="39"/>
      <c r="F38" s="39"/>
      <c r="G38" s="75"/>
      <c r="H38" s="39"/>
      <c r="I38" s="60">
        <f>SUM(I35:I37)</f>
        <v>38</v>
      </c>
      <c r="J38" s="60">
        <f>SUM(J35:J37)</f>
        <v>2526</v>
      </c>
      <c r="K38" s="60">
        <v>2526</v>
      </c>
      <c r="L38" s="40">
        <v>2.33</v>
      </c>
      <c r="M38" s="40">
        <f>K38*L38</f>
        <v>5885.58</v>
      </c>
    </row>
    <row r="39" spans="1:13" s="19" customFormat="1" ht="15">
      <c r="A39" s="39">
        <v>21</v>
      </c>
      <c r="B39" s="39">
        <v>11</v>
      </c>
      <c r="C39" s="67" t="s">
        <v>181</v>
      </c>
      <c r="D39" s="62" t="s">
        <v>30</v>
      </c>
      <c r="E39" s="68" t="s">
        <v>124</v>
      </c>
      <c r="F39" s="68" t="s">
        <v>182</v>
      </c>
      <c r="G39" s="77" t="s">
        <v>70</v>
      </c>
      <c r="H39" s="69" t="s">
        <v>183</v>
      </c>
      <c r="I39" s="70">
        <v>4</v>
      </c>
      <c r="J39" s="70">
        <v>4</v>
      </c>
      <c r="K39" s="60"/>
      <c r="L39" s="40"/>
      <c r="M39" s="40"/>
    </row>
    <row r="40" spans="1:13" s="19" customFormat="1" ht="15">
      <c r="A40" s="39">
        <v>22</v>
      </c>
      <c r="B40" s="39" t="s">
        <v>32</v>
      </c>
      <c r="C40" s="67"/>
      <c r="D40" s="62"/>
      <c r="E40" s="68" t="s">
        <v>124</v>
      </c>
      <c r="F40" s="68" t="s">
        <v>184</v>
      </c>
      <c r="G40" s="68" t="s">
        <v>70</v>
      </c>
      <c r="H40" s="69" t="s">
        <v>185</v>
      </c>
      <c r="I40" s="70">
        <v>60</v>
      </c>
      <c r="J40" s="70">
        <v>2460</v>
      </c>
      <c r="K40" s="60"/>
      <c r="L40" s="40"/>
      <c r="M40" s="40"/>
    </row>
    <row r="41" spans="1:13" s="19" customFormat="1" ht="15">
      <c r="A41" s="39">
        <v>23</v>
      </c>
      <c r="B41" s="39" t="s">
        <v>32</v>
      </c>
      <c r="C41" s="67"/>
      <c r="D41" s="62"/>
      <c r="E41" s="68" t="s">
        <v>124</v>
      </c>
      <c r="F41" s="68" t="s">
        <v>186</v>
      </c>
      <c r="G41" s="68" t="s">
        <v>34</v>
      </c>
      <c r="H41" s="69" t="s">
        <v>187</v>
      </c>
      <c r="I41" s="70">
        <v>20</v>
      </c>
      <c r="J41" s="70">
        <v>20</v>
      </c>
      <c r="K41" s="60"/>
      <c r="L41" s="40"/>
      <c r="M41" s="40"/>
    </row>
    <row r="42" spans="1:13" s="19" customFormat="1" ht="15">
      <c r="A42" s="39" t="s">
        <v>32</v>
      </c>
      <c r="B42" s="39" t="s">
        <v>32</v>
      </c>
      <c r="C42" s="39"/>
      <c r="D42" s="39"/>
      <c r="E42" s="39"/>
      <c r="F42" s="39"/>
      <c r="G42" s="75"/>
      <c r="H42" s="39"/>
      <c r="I42" s="60">
        <f>SUM(I39:I41)</f>
        <v>84</v>
      </c>
      <c r="J42" s="60">
        <f>SUM(J39:J41)</f>
        <v>2484</v>
      </c>
      <c r="K42" s="60">
        <v>2484</v>
      </c>
      <c r="L42" s="40">
        <v>2.33</v>
      </c>
      <c r="M42" s="40">
        <f>K42*L42</f>
        <v>5787.72</v>
      </c>
    </row>
    <row r="43" spans="1:13" s="19" customFormat="1" ht="30">
      <c r="A43" s="39">
        <v>24</v>
      </c>
      <c r="B43" s="39">
        <v>12</v>
      </c>
      <c r="C43" s="67" t="s">
        <v>188</v>
      </c>
      <c r="D43" s="62" t="s">
        <v>30</v>
      </c>
      <c r="E43" s="68" t="s">
        <v>124</v>
      </c>
      <c r="F43" s="68" t="s">
        <v>189</v>
      </c>
      <c r="G43" s="68" t="s">
        <v>107</v>
      </c>
      <c r="H43" s="69" t="s">
        <v>190</v>
      </c>
      <c r="I43" s="70">
        <v>85</v>
      </c>
      <c r="J43" s="70">
        <v>1350</v>
      </c>
      <c r="K43" s="60"/>
      <c r="L43" s="40"/>
      <c r="M43" s="40"/>
    </row>
    <row r="44" spans="1:13" s="19" customFormat="1" ht="30">
      <c r="A44" s="39">
        <v>25</v>
      </c>
      <c r="B44" s="39" t="s">
        <v>32</v>
      </c>
      <c r="C44" s="67"/>
      <c r="D44" s="62"/>
      <c r="E44" s="68" t="s">
        <v>124</v>
      </c>
      <c r="F44" s="68" t="s">
        <v>191</v>
      </c>
      <c r="G44" s="68" t="s">
        <v>107</v>
      </c>
      <c r="H44" s="69" t="s">
        <v>192</v>
      </c>
      <c r="I44" s="70">
        <v>86</v>
      </c>
      <c r="J44" s="70">
        <v>605</v>
      </c>
      <c r="K44" s="60"/>
      <c r="L44" s="40"/>
      <c r="M44" s="40"/>
    </row>
    <row r="45" spans="1:13" s="19" customFormat="1" ht="15">
      <c r="A45" s="39">
        <v>26</v>
      </c>
      <c r="B45" s="39" t="s">
        <v>32</v>
      </c>
      <c r="C45" s="67"/>
      <c r="D45" s="62"/>
      <c r="E45" s="68" t="s">
        <v>124</v>
      </c>
      <c r="F45" s="68" t="s">
        <v>193</v>
      </c>
      <c r="G45" s="68" t="s">
        <v>62</v>
      </c>
      <c r="H45" s="69" t="s">
        <v>194</v>
      </c>
      <c r="I45" s="70">
        <v>20</v>
      </c>
      <c r="J45" s="70">
        <v>575</v>
      </c>
      <c r="K45" s="60"/>
      <c r="L45" s="40"/>
      <c r="M45" s="40"/>
    </row>
    <row r="46" spans="1:13" s="19" customFormat="1" ht="15">
      <c r="A46" s="39" t="s">
        <v>32</v>
      </c>
      <c r="B46" s="39" t="s">
        <v>32</v>
      </c>
      <c r="C46" s="39"/>
      <c r="D46" s="39"/>
      <c r="E46" s="39"/>
      <c r="F46" s="39"/>
      <c r="G46" s="75"/>
      <c r="H46" s="39"/>
      <c r="I46" s="60">
        <f>SUM(I43:I45)</f>
        <v>191</v>
      </c>
      <c r="J46" s="60">
        <f>SUM(J43:J45)</f>
        <v>2530</v>
      </c>
      <c r="K46" s="60">
        <v>2530</v>
      </c>
      <c r="L46" s="40">
        <v>2.33</v>
      </c>
      <c r="M46" s="40">
        <f>K46*L46</f>
        <v>5894.9000000000005</v>
      </c>
    </row>
    <row r="47" spans="1:13" s="19" customFormat="1" ht="15">
      <c r="A47" s="39">
        <v>27</v>
      </c>
      <c r="B47" s="39">
        <v>13</v>
      </c>
      <c r="C47" s="67" t="s">
        <v>195</v>
      </c>
      <c r="D47" s="62" t="s">
        <v>41</v>
      </c>
      <c r="E47" s="68" t="s">
        <v>124</v>
      </c>
      <c r="F47" s="68" t="s">
        <v>196</v>
      </c>
      <c r="G47" s="68" t="s">
        <v>105</v>
      </c>
      <c r="H47" s="69" t="s">
        <v>197</v>
      </c>
      <c r="I47" s="70">
        <v>26</v>
      </c>
      <c r="J47" s="70">
        <v>291</v>
      </c>
      <c r="K47" s="60"/>
      <c r="L47" s="40"/>
      <c r="M47" s="40"/>
    </row>
    <row r="48" spans="1:13" s="19" customFormat="1" ht="15">
      <c r="A48" s="39">
        <v>28</v>
      </c>
      <c r="B48" s="39" t="s">
        <v>32</v>
      </c>
      <c r="C48" s="67"/>
      <c r="D48" s="62"/>
      <c r="E48" s="68" t="s">
        <v>124</v>
      </c>
      <c r="F48" s="68" t="s">
        <v>198</v>
      </c>
      <c r="G48" s="68" t="s">
        <v>45</v>
      </c>
      <c r="H48" s="69" t="s">
        <v>199</v>
      </c>
      <c r="I48" s="70">
        <v>31</v>
      </c>
      <c r="J48" s="70">
        <v>539</v>
      </c>
      <c r="K48" s="60"/>
      <c r="L48" s="40"/>
      <c r="M48" s="40"/>
    </row>
    <row r="49" spans="1:13" s="19" customFormat="1" ht="15">
      <c r="A49" s="39">
        <v>29</v>
      </c>
      <c r="B49" s="39" t="s">
        <v>32</v>
      </c>
      <c r="C49" s="67"/>
      <c r="D49" s="62"/>
      <c r="E49" s="68" t="s">
        <v>124</v>
      </c>
      <c r="F49" s="68" t="s">
        <v>200</v>
      </c>
      <c r="G49" s="68" t="s">
        <v>43</v>
      </c>
      <c r="H49" s="69" t="s">
        <v>201</v>
      </c>
      <c r="I49" s="70">
        <v>13</v>
      </c>
      <c r="J49" s="70">
        <v>273</v>
      </c>
      <c r="K49" s="60"/>
      <c r="L49" s="40"/>
      <c r="M49" s="40"/>
    </row>
    <row r="50" spans="1:13" s="19" customFormat="1" ht="15">
      <c r="A50" s="39" t="s">
        <v>32</v>
      </c>
      <c r="B50" s="39" t="s">
        <v>32</v>
      </c>
      <c r="C50" s="39"/>
      <c r="D50" s="39"/>
      <c r="E50" s="39"/>
      <c r="F50" s="39"/>
      <c r="G50" s="75"/>
      <c r="H50" s="39"/>
      <c r="I50" s="60">
        <f>SUM(I47:I49)</f>
        <v>70</v>
      </c>
      <c r="J50" s="60">
        <f>SUM(J47:J49)</f>
        <v>1103</v>
      </c>
      <c r="K50" s="60">
        <v>1103</v>
      </c>
      <c r="L50" s="40">
        <v>4.5</v>
      </c>
      <c r="M50" s="40">
        <f>K50*L50</f>
        <v>4963.5</v>
      </c>
    </row>
    <row r="51" spans="1:13" s="19" customFormat="1" ht="15">
      <c r="A51" s="39">
        <v>30</v>
      </c>
      <c r="B51" s="39">
        <v>14</v>
      </c>
      <c r="C51" s="67">
        <v>8269036</v>
      </c>
      <c r="D51" s="62" t="s">
        <v>30</v>
      </c>
      <c r="E51" s="64" t="s">
        <v>92</v>
      </c>
      <c r="F51" s="64" t="s">
        <v>202</v>
      </c>
      <c r="G51" s="64" t="s">
        <v>203</v>
      </c>
      <c r="H51" s="65" t="s">
        <v>204</v>
      </c>
      <c r="I51" s="63">
        <v>1</v>
      </c>
      <c r="J51" s="63">
        <v>1</v>
      </c>
      <c r="K51" s="60"/>
      <c r="L51" s="40"/>
      <c r="M51" s="40"/>
    </row>
    <row r="52" spans="1:13" s="19" customFormat="1" ht="15">
      <c r="A52" s="39">
        <v>31</v>
      </c>
      <c r="B52" s="39" t="s">
        <v>32</v>
      </c>
      <c r="C52" s="67"/>
      <c r="D52" s="62"/>
      <c r="E52" s="68" t="s">
        <v>124</v>
      </c>
      <c r="F52" s="68" t="s">
        <v>205</v>
      </c>
      <c r="G52" s="68" t="s">
        <v>203</v>
      </c>
      <c r="H52" s="69" t="s">
        <v>206</v>
      </c>
      <c r="I52" s="70">
        <v>21</v>
      </c>
      <c r="J52" s="70">
        <v>206</v>
      </c>
      <c r="K52" s="60"/>
      <c r="L52" s="40"/>
      <c r="M52" s="40"/>
    </row>
    <row r="53" spans="1:13" s="19" customFormat="1" ht="15">
      <c r="A53" s="39">
        <v>32</v>
      </c>
      <c r="B53" s="39" t="s">
        <v>32</v>
      </c>
      <c r="C53" s="67"/>
      <c r="D53" s="62"/>
      <c r="E53" s="68" t="s">
        <v>124</v>
      </c>
      <c r="F53" s="68" t="s">
        <v>207</v>
      </c>
      <c r="G53" s="68" t="s">
        <v>208</v>
      </c>
      <c r="H53" s="69" t="s">
        <v>209</v>
      </c>
      <c r="I53" s="70">
        <v>10</v>
      </c>
      <c r="J53" s="70">
        <v>287</v>
      </c>
      <c r="K53" s="60"/>
      <c r="L53" s="40"/>
      <c r="M53" s="40"/>
    </row>
    <row r="54" spans="1:13" s="19" customFormat="1" ht="15">
      <c r="A54" s="39">
        <v>33</v>
      </c>
      <c r="B54" s="39" t="s">
        <v>32</v>
      </c>
      <c r="C54" s="67"/>
      <c r="D54" s="62"/>
      <c r="E54" s="68" t="s">
        <v>124</v>
      </c>
      <c r="F54" s="68" t="s">
        <v>210</v>
      </c>
      <c r="G54" s="68" t="s">
        <v>211</v>
      </c>
      <c r="H54" s="69" t="s">
        <v>212</v>
      </c>
      <c r="I54" s="70">
        <v>21</v>
      </c>
      <c r="J54" s="70">
        <v>516</v>
      </c>
      <c r="K54" s="60"/>
      <c r="L54" s="40"/>
      <c r="M54" s="40"/>
    </row>
    <row r="55" spans="1:13" s="19" customFormat="1" ht="15">
      <c r="A55" s="39" t="s">
        <v>32</v>
      </c>
      <c r="B55" s="39" t="s">
        <v>32</v>
      </c>
      <c r="C55" s="39"/>
      <c r="D55" s="39"/>
      <c r="E55" s="39"/>
      <c r="F55" s="39"/>
      <c r="G55" s="75"/>
      <c r="H55" s="39"/>
      <c r="I55" s="60">
        <f>SUM(I51:I54)</f>
        <v>53</v>
      </c>
      <c r="J55" s="60">
        <f>SUM(J51:J54)</f>
        <v>1010</v>
      </c>
      <c r="K55" s="60">
        <v>1500</v>
      </c>
      <c r="L55" s="40">
        <v>2.33</v>
      </c>
      <c r="M55" s="40">
        <f>K55*L55</f>
        <v>3495</v>
      </c>
    </row>
    <row r="56" spans="1:13" s="19" customFormat="1" ht="15">
      <c r="A56" s="39">
        <v>34</v>
      </c>
      <c r="B56" s="39">
        <v>15</v>
      </c>
      <c r="C56" s="67" t="s">
        <v>213</v>
      </c>
      <c r="D56" s="62" t="s">
        <v>30</v>
      </c>
      <c r="E56" s="68" t="s">
        <v>124</v>
      </c>
      <c r="F56" s="68" t="s">
        <v>214</v>
      </c>
      <c r="G56" s="68" t="s">
        <v>215</v>
      </c>
      <c r="H56" s="69" t="s">
        <v>216</v>
      </c>
      <c r="I56" s="70">
        <v>17</v>
      </c>
      <c r="J56" s="70">
        <v>350</v>
      </c>
      <c r="K56" s="60"/>
      <c r="L56" s="40"/>
      <c r="M56" s="40"/>
    </row>
    <row r="57" spans="1:13" s="19" customFormat="1" ht="15">
      <c r="A57" s="39">
        <v>35</v>
      </c>
      <c r="B57" s="39" t="s">
        <v>32</v>
      </c>
      <c r="C57" s="67"/>
      <c r="D57" s="62"/>
      <c r="E57" s="68" t="s">
        <v>124</v>
      </c>
      <c r="F57" s="68" t="s">
        <v>217</v>
      </c>
      <c r="G57" s="76" t="s">
        <v>218</v>
      </c>
      <c r="H57" s="69" t="s">
        <v>219</v>
      </c>
      <c r="I57" s="70">
        <v>27</v>
      </c>
      <c r="J57" s="70">
        <v>226</v>
      </c>
      <c r="K57" s="60"/>
      <c r="L57" s="40"/>
      <c r="M57" s="40"/>
    </row>
    <row r="58" spans="1:13" s="19" customFormat="1" ht="15">
      <c r="A58" s="39">
        <v>36</v>
      </c>
      <c r="B58" s="39" t="s">
        <v>32</v>
      </c>
      <c r="C58" s="67"/>
      <c r="D58" s="62"/>
      <c r="E58" s="68" t="s">
        <v>124</v>
      </c>
      <c r="F58" s="68" t="s">
        <v>220</v>
      </c>
      <c r="G58" s="68" t="s">
        <v>113</v>
      </c>
      <c r="H58" s="69" t="s">
        <v>221</v>
      </c>
      <c r="I58" s="70">
        <v>10</v>
      </c>
      <c r="J58" s="70">
        <v>80</v>
      </c>
      <c r="K58" s="60"/>
      <c r="L58" s="40"/>
      <c r="M58" s="40"/>
    </row>
    <row r="59" spans="1:13" s="19" customFormat="1" ht="15">
      <c r="A59" s="39">
        <v>37</v>
      </c>
      <c r="B59" s="39" t="s">
        <v>32</v>
      </c>
      <c r="C59" s="67"/>
      <c r="D59" s="62"/>
      <c r="E59" s="68" t="s">
        <v>124</v>
      </c>
      <c r="F59" s="68" t="s">
        <v>222</v>
      </c>
      <c r="G59" s="68" t="s">
        <v>68</v>
      </c>
      <c r="H59" s="69" t="s">
        <v>223</v>
      </c>
      <c r="I59" s="70">
        <v>11</v>
      </c>
      <c r="J59" s="70">
        <v>152</v>
      </c>
      <c r="K59" s="60"/>
      <c r="L59" s="40"/>
      <c r="M59" s="40"/>
    </row>
    <row r="60" spans="1:13" s="19" customFormat="1" ht="15">
      <c r="A60" s="39">
        <v>38</v>
      </c>
      <c r="B60" s="39" t="s">
        <v>32</v>
      </c>
      <c r="C60" s="67"/>
      <c r="D60" s="62"/>
      <c r="E60" s="68" t="s">
        <v>124</v>
      </c>
      <c r="F60" s="68" t="s">
        <v>224</v>
      </c>
      <c r="G60" s="68" t="s">
        <v>225</v>
      </c>
      <c r="H60" s="69" t="s">
        <v>226</v>
      </c>
      <c r="I60" s="70">
        <v>55</v>
      </c>
      <c r="J60" s="70">
        <v>983</v>
      </c>
      <c r="K60" s="60"/>
      <c r="L60" s="40"/>
      <c r="M60" s="40"/>
    </row>
    <row r="61" spans="1:13" s="19" customFormat="1" ht="15">
      <c r="A61" s="39">
        <v>39</v>
      </c>
      <c r="B61" s="39" t="s">
        <v>32</v>
      </c>
      <c r="C61" s="67"/>
      <c r="D61" s="62"/>
      <c r="E61" s="68" t="s">
        <v>124</v>
      </c>
      <c r="F61" s="68" t="s">
        <v>227</v>
      </c>
      <c r="G61" s="68" t="s">
        <v>228</v>
      </c>
      <c r="H61" s="69" t="s">
        <v>229</v>
      </c>
      <c r="I61" s="70">
        <v>20</v>
      </c>
      <c r="J61" s="70">
        <v>295</v>
      </c>
      <c r="K61" s="60"/>
      <c r="L61" s="40"/>
      <c r="M61" s="40"/>
    </row>
    <row r="62" spans="1:13" s="19" customFormat="1" ht="15">
      <c r="A62" s="39">
        <v>40</v>
      </c>
      <c r="B62" s="39" t="s">
        <v>32</v>
      </c>
      <c r="C62" s="67"/>
      <c r="D62" s="62"/>
      <c r="E62" s="68" t="s">
        <v>124</v>
      </c>
      <c r="F62" s="68" t="s">
        <v>230</v>
      </c>
      <c r="G62" s="68" t="s">
        <v>231</v>
      </c>
      <c r="H62" s="69" t="s">
        <v>232</v>
      </c>
      <c r="I62" s="70">
        <v>8</v>
      </c>
      <c r="J62" s="70">
        <v>154</v>
      </c>
      <c r="K62" s="60"/>
      <c r="L62" s="40"/>
      <c r="M62" s="40"/>
    </row>
    <row r="63" spans="1:13" s="19" customFormat="1" ht="15">
      <c r="A63" s="39">
        <v>41</v>
      </c>
      <c r="B63" s="39" t="s">
        <v>32</v>
      </c>
      <c r="C63" s="67"/>
      <c r="D63" s="62"/>
      <c r="E63" s="68" t="s">
        <v>124</v>
      </c>
      <c r="F63" s="68" t="s">
        <v>233</v>
      </c>
      <c r="G63" s="68" t="s">
        <v>48</v>
      </c>
      <c r="H63" s="69" t="s">
        <v>234</v>
      </c>
      <c r="I63" s="70">
        <v>4</v>
      </c>
      <c r="J63" s="70">
        <v>44</v>
      </c>
      <c r="K63" s="60"/>
      <c r="L63" s="40"/>
      <c r="M63" s="40"/>
    </row>
    <row r="64" spans="1:13" s="19" customFormat="1" ht="15">
      <c r="A64" s="39" t="s">
        <v>32</v>
      </c>
      <c r="B64" s="39" t="s">
        <v>32</v>
      </c>
      <c r="C64" s="39"/>
      <c r="D64" s="39"/>
      <c r="E64" s="39"/>
      <c r="F64" s="39"/>
      <c r="G64" s="75"/>
      <c r="H64" s="39"/>
      <c r="I64" s="60">
        <f>SUM(I56:I63)</f>
        <v>152</v>
      </c>
      <c r="J64" s="60">
        <f>SUM(J56:J63)</f>
        <v>2284</v>
      </c>
      <c r="K64" s="60">
        <v>2500</v>
      </c>
      <c r="L64" s="40">
        <v>2.33</v>
      </c>
      <c r="M64" s="40">
        <f>K64*L64</f>
        <v>5825</v>
      </c>
    </row>
    <row r="65" spans="1:13" s="19" customFormat="1" ht="45.75" customHeight="1">
      <c r="A65" s="39">
        <v>42</v>
      </c>
      <c r="B65" s="39">
        <v>16</v>
      </c>
      <c r="C65" s="67" t="s">
        <v>235</v>
      </c>
      <c r="D65" s="62" t="s">
        <v>30</v>
      </c>
      <c r="E65" s="68" t="s">
        <v>236</v>
      </c>
      <c r="F65" s="68" t="s">
        <v>237</v>
      </c>
      <c r="G65" s="76" t="s">
        <v>134</v>
      </c>
      <c r="H65" s="81" t="s">
        <v>1103</v>
      </c>
      <c r="I65" s="70">
        <v>37</v>
      </c>
      <c r="J65" s="70">
        <v>275</v>
      </c>
      <c r="K65" s="60"/>
      <c r="L65" s="40"/>
      <c r="M65" s="40"/>
    </row>
    <row r="66" spans="1:13" s="19" customFormat="1" ht="15">
      <c r="A66" s="39">
        <v>43</v>
      </c>
      <c r="B66" s="39" t="s">
        <v>32</v>
      </c>
      <c r="C66" s="67"/>
      <c r="D66" s="62"/>
      <c r="E66" s="68" t="s">
        <v>236</v>
      </c>
      <c r="F66" s="68" t="s">
        <v>238</v>
      </c>
      <c r="G66" s="68" t="s">
        <v>33</v>
      </c>
      <c r="H66" s="69" t="s">
        <v>239</v>
      </c>
      <c r="I66" s="70">
        <v>54</v>
      </c>
      <c r="J66" s="70">
        <v>182</v>
      </c>
      <c r="K66" s="60"/>
      <c r="L66" s="40"/>
      <c r="M66" s="40"/>
    </row>
    <row r="67" spans="1:13" s="19" customFormat="1" ht="15">
      <c r="A67" s="39">
        <v>44</v>
      </c>
      <c r="B67" s="39" t="s">
        <v>32</v>
      </c>
      <c r="C67" s="67"/>
      <c r="D67" s="62"/>
      <c r="E67" s="68" t="s">
        <v>236</v>
      </c>
      <c r="F67" s="68" t="s">
        <v>240</v>
      </c>
      <c r="G67" s="68" t="s">
        <v>112</v>
      </c>
      <c r="H67" s="69" t="s">
        <v>241</v>
      </c>
      <c r="I67" s="70">
        <v>2</v>
      </c>
      <c r="J67" s="70">
        <v>8</v>
      </c>
      <c r="K67" s="60"/>
      <c r="L67" s="40"/>
      <c r="M67" s="40"/>
    </row>
    <row r="68" spans="1:13" s="19" customFormat="1" ht="15">
      <c r="A68" s="39">
        <v>45</v>
      </c>
      <c r="B68" s="39" t="s">
        <v>32</v>
      </c>
      <c r="C68" s="67"/>
      <c r="D68" s="62"/>
      <c r="E68" s="68" t="s">
        <v>236</v>
      </c>
      <c r="F68" s="68" t="s">
        <v>242</v>
      </c>
      <c r="G68" s="68" t="s">
        <v>85</v>
      </c>
      <c r="H68" s="69" t="s">
        <v>243</v>
      </c>
      <c r="I68" s="70">
        <v>17</v>
      </c>
      <c r="J68" s="70">
        <v>36</v>
      </c>
      <c r="K68" s="60"/>
      <c r="L68" s="40"/>
      <c r="M68" s="40"/>
    </row>
    <row r="69" spans="1:13" s="19" customFormat="1" ht="15">
      <c r="A69" s="39" t="s">
        <v>32</v>
      </c>
      <c r="B69" s="39" t="s">
        <v>32</v>
      </c>
      <c r="C69" s="39"/>
      <c r="D69" s="39"/>
      <c r="E69" s="39"/>
      <c r="F69" s="39"/>
      <c r="G69" s="75"/>
      <c r="H69" s="39"/>
      <c r="I69" s="60">
        <f>SUM(I65:I68)</f>
        <v>110</v>
      </c>
      <c r="J69" s="60">
        <f>SUM(J65:J68)</f>
        <v>501</v>
      </c>
      <c r="K69" s="60">
        <v>1500</v>
      </c>
      <c r="L69" s="40">
        <v>2.33</v>
      </c>
      <c r="M69" s="40">
        <f>K69*L69</f>
        <v>3495</v>
      </c>
    </row>
    <row r="70" spans="1:13" s="19" customFormat="1" ht="15">
      <c r="A70" s="39">
        <v>46</v>
      </c>
      <c r="B70" s="39">
        <v>17</v>
      </c>
      <c r="C70" s="67" t="s">
        <v>244</v>
      </c>
      <c r="D70" s="62" t="s">
        <v>30</v>
      </c>
      <c r="E70" s="68" t="s">
        <v>236</v>
      </c>
      <c r="F70" s="68" t="s">
        <v>245</v>
      </c>
      <c r="G70" s="68" t="s">
        <v>246</v>
      </c>
      <c r="H70" s="69" t="s">
        <v>247</v>
      </c>
      <c r="I70" s="70">
        <v>3</v>
      </c>
      <c r="J70" s="70">
        <v>23</v>
      </c>
      <c r="K70" s="60"/>
      <c r="L70" s="40"/>
      <c r="M70" s="40"/>
    </row>
    <row r="71" spans="1:13" s="19" customFormat="1" ht="15">
      <c r="A71" s="39">
        <v>47</v>
      </c>
      <c r="B71" s="39" t="s">
        <v>32</v>
      </c>
      <c r="C71" s="67"/>
      <c r="D71" s="62"/>
      <c r="E71" s="68" t="s">
        <v>236</v>
      </c>
      <c r="F71" s="68" t="s">
        <v>248</v>
      </c>
      <c r="G71" s="68" t="s">
        <v>249</v>
      </c>
      <c r="H71" s="69" t="s">
        <v>250</v>
      </c>
      <c r="I71" s="70">
        <v>15</v>
      </c>
      <c r="J71" s="70">
        <v>430</v>
      </c>
      <c r="K71" s="60"/>
      <c r="L71" s="40"/>
      <c r="M71" s="40"/>
    </row>
    <row r="72" spans="1:13" s="19" customFormat="1" ht="15">
      <c r="A72" s="39">
        <v>48</v>
      </c>
      <c r="B72" s="39" t="s">
        <v>32</v>
      </c>
      <c r="C72" s="67"/>
      <c r="D72" s="62"/>
      <c r="E72" s="68" t="s">
        <v>236</v>
      </c>
      <c r="F72" s="68" t="s">
        <v>251</v>
      </c>
      <c r="G72" s="68" t="s">
        <v>71</v>
      </c>
      <c r="H72" s="69" t="s">
        <v>252</v>
      </c>
      <c r="I72" s="70">
        <v>6</v>
      </c>
      <c r="J72" s="70">
        <v>34</v>
      </c>
      <c r="K72" s="60"/>
      <c r="L72" s="40"/>
      <c r="M72" s="40"/>
    </row>
    <row r="73" spans="1:13" s="19" customFormat="1" ht="15">
      <c r="A73" s="39" t="s">
        <v>32</v>
      </c>
      <c r="B73" s="39" t="s">
        <v>32</v>
      </c>
      <c r="C73" s="39"/>
      <c r="D73" s="39"/>
      <c r="E73" s="39"/>
      <c r="F73" s="39"/>
      <c r="G73" s="75"/>
      <c r="H73" s="39"/>
      <c r="I73" s="60">
        <f>SUM(I70:I72)</f>
        <v>24</v>
      </c>
      <c r="J73" s="60">
        <f>SUM(J70:J72)</f>
        <v>487</v>
      </c>
      <c r="K73" s="60">
        <v>1500</v>
      </c>
      <c r="L73" s="40">
        <v>2.33</v>
      </c>
      <c r="M73" s="40">
        <f>K73*L73</f>
        <v>3495</v>
      </c>
    </row>
    <row r="74" spans="1:13" s="19" customFormat="1" ht="15">
      <c r="A74" s="39">
        <v>49</v>
      </c>
      <c r="B74" s="39">
        <v>18</v>
      </c>
      <c r="C74" s="67" t="s">
        <v>253</v>
      </c>
      <c r="D74" s="62" t="s">
        <v>30</v>
      </c>
      <c r="E74" s="68" t="s">
        <v>236</v>
      </c>
      <c r="F74" s="68" t="s">
        <v>254</v>
      </c>
      <c r="G74" s="68" t="s">
        <v>54</v>
      </c>
      <c r="H74" s="69" t="s">
        <v>255</v>
      </c>
      <c r="I74" s="70">
        <v>35</v>
      </c>
      <c r="J74" s="70">
        <v>923</v>
      </c>
      <c r="K74" s="60"/>
      <c r="L74" s="40"/>
      <c r="M74" s="40"/>
    </row>
    <row r="75" spans="1:13" s="19" customFormat="1" ht="15">
      <c r="A75" s="39">
        <v>50</v>
      </c>
      <c r="B75" s="39" t="s">
        <v>32</v>
      </c>
      <c r="C75" s="67"/>
      <c r="D75" s="62"/>
      <c r="E75" s="68" t="s">
        <v>236</v>
      </c>
      <c r="F75" s="68" t="s">
        <v>256</v>
      </c>
      <c r="G75" s="68" t="s">
        <v>36</v>
      </c>
      <c r="H75" s="69" t="s">
        <v>257</v>
      </c>
      <c r="I75" s="70">
        <v>10</v>
      </c>
      <c r="J75" s="70">
        <v>258</v>
      </c>
      <c r="K75" s="60"/>
      <c r="L75" s="40"/>
      <c r="M75" s="40"/>
    </row>
    <row r="76" spans="1:13" s="19" customFormat="1" ht="15">
      <c r="A76" s="39">
        <v>51</v>
      </c>
      <c r="B76" s="39" t="s">
        <v>32</v>
      </c>
      <c r="C76" s="67"/>
      <c r="D76" s="62"/>
      <c r="E76" s="68" t="s">
        <v>236</v>
      </c>
      <c r="F76" s="68" t="s">
        <v>258</v>
      </c>
      <c r="G76" s="68" t="s">
        <v>89</v>
      </c>
      <c r="H76" s="69" t="s">
        <v>259</v>
      </c>
      <c r="I76" s="70">
        <v>3</v>
      </c>
      <c r="J76" s="70">
        <v>20</v>
      </c>
      <c r="K76" s="60"/>
      <c r="L76" s="40"/>
      <c r="M76" s="40"/>
    </row>
    <row r="77" spans="1:13" s="19" customFormat="1" ht="15">
      <c r="A77" s="39" t="s">
        <v>32</v>
      </c>
      <c r="B77" s="39" t="s">
        <v>32</v>
      </c>
      <c r="C77" s="39"/>
      <c r="D77" s="39"/>
      <c r="E77" s="39"/>
      <c r="F77" s="39"/>
      <c r="G77" s="75"/>
      <c r="H77" s="39"/>
      <c r="I77" s="60">
        <f>SUM(I74:I76)</f>
        <v>48</v>
      </c>
      <c r="J77" s="60">
        <f>SUM(J74:J76)</f>
        <v>1201</v>
      </c>
      <c r="K77" s="60">
        <v>1500</v>
      </c>
      <c r="L77" s="40">
        <v>2.33</v>
      </c>
      <c r="M77" s="40">
        <f>K77*L77</f>
        <v>3495</v>
      </c>
    </row>
    <row r="78" spans="1:13" s="19" customFormat="1" ht="30">
      <c r="A78" s="39">
        <v>52</v>
      </c>
      <c r="B78" s="39">
        <v>19</v>
      </c>
      <c r="C78" s="67" t="s">
        <v>260</v>
      </c>
      <c r="D78" s="62" t="s">
        <v>30</v>
      </c>
      <c r="E78" s="68" t="s">
        <v>236</v>
      </c>
      <c r="F78" s="68" t="s">
        <v>261</v>
      </c>
      <c r="G78" s="68" t="s">
        <v>102</v>
      </c>
      <c r="H78" s="81" t="s">
        <v>1102</v>
      </c>
      <c r="I78" s="70">
        <v>22</v>
      </c>
      <c r="J78" s="70">
        <v>303</v>
      </c>
      <c r="K78" s="60"/>
      <c r="L78" s="40"/>
      <c r="M78" s="40"/>
    </row>
    <row r="79" spans="1:13" s="19" customFormat="1" ht="15">
      <c r="A79" s="39">
        <v>53</v>
      </c>
      <c r="B79" s="39" t="s">
        <v>32</v>
      </c>
      <c r="C79" s="67"/>
      <c r="D79" s="62"/>
      <c r="E79" s="68" t="s">
        <v>236</v>
      </c>
      <c r="F79" s="68" t="s">
        <v>262</v>
      </c>
      <c r="G79" s="68" t="s">
        <v>137</v>
      </c>
      <c r="H79" s="69" t="s">
        <v>263</v>
      </c>
      <c r="I79" s="70">
        <v>5</v>
      </c>
      <c r="J79" s="70">
        <v>74</v>
      </c>
      <c r="K79" s="60"/>
      <c r="L79" s="40"/>
      <c r="M79" s="40"/>
    </row>
    <row r="80" spans="1:13" s="19" customFormat="1" ht="15">
      <c r="A80" s="39">
        <v>54</v>
      </c>
      <c r="B80" s="39" t="s">
        <v>32</v>
      </c>
      <c r="C80" s="67"/>
      <c r="D80" s="62"/>
      <c r="E80" s="68" t="s">
        <v>236</v>
      </c>
      <c r="F80" s="68" t="s">
        <v>264</v>
      </c>
      <c r="G80" s="68" t="s">
        <v>265</v>
      </c>
      <c r="H80" s="69" t="s">
        <v>266</v>
      </c>
      <c r="I80" s="70">
        <v>7</v>
      </c>
      <c r="J80" s="70">
        <v>94</v>
      </c>
      <c r="K80" s="60"/>
      <c r="L80" s="40"/>
      <c r="M80" s="40"/>
    </row>
    <row r="81" spans="1:13" s="19" customFormat="1" ht="15">
      <c r="A81" s="39" t="s">
        <v>32</v>
      </c>
      <c r="B81" s="39" t="s">
        <v>32</v>
      </c>
      <c r="C81" s="39"/>
      <c r="D81" s="39"/>
      <c r="E81" s="39"/>
      <c r="F81" s="39"/>
      <c r="G81" s="75"/>
      <c r="H81" s="39"/>
      <c r="I81" s="60">
        <f>SUM(I78:I80)</f>
        <v>34</v>
      </c>
      <c r="J81" s="60">
        <f>SUM(J78:J80)</f>
        <v>471</v>
      </c>
      <c r="K81" s="60">
        <v>1500</v>
      </c>
      <c r="L81" s="40">
        <v>2.33</v>
      </c>
      <c r="M81" s="40">
        <f>K81*L81</f>
        <v>3495</v>
      </c>
    </row>
    <row r="82" spans="1:13" s="19" customFormat="1" ht="15">
      <c r="A82" s="39">
        <v>55</v>
      </c>
      <c r="B82" s="39">
        <v>20</v>
      </c>
      <c r="C82" s="67" t="s">
        <v>267</v>
      </c>
      <c r="D82" s="62" t="s">
        <v>30</v>
      </c>
      <c r="E82" s="68" t="s">
        <v>236</v>
      </c>
      <c r="F82" s="68" t="s">
        <v>268</v>
      </c>
      <c r="G82" s="68" t="s">
        <v>269</v>
      </c>
      <c r="H82" s="69" t="s">
        <v>270</v>
      </c>
      <c r="I82" s="70">
        <v>126</v>
      </c>
      <c r="J82" s="70">
        <v>5166</v>
      </c>
      <c r="K82" s="60"/>
      <c r="L82" s="40"/>
      <c r="M82" s="40"/>
    </row>
    <row r="83" spans="1:13" s="19" customFormat="1" ht="15">
      <c r="A83" s="39" t="s">
        <v>32</v>
      </c>
      <c r="B83" s="39" t="s">
        <v>32</v>
      </c>
      <c r="C83" s="39"/>
      <c r="D83" s="39"/>
      <c r="E83" s="39"/>
      <c r="F83" s="39"/>
      <c r="G83" s="75"/>
      <c r="H83" s="39"/>
      <c r="I83" s="60">
        <v>126</v>
      </c>
      <c r="J83" s="60">
        <v>5166</v>
      </c>
      <c r="K83" s="60">
        <v>5166</v>
      </c>
      <c r="L83" s="40">
        <v>2.33</v>
      </c>
      <c r="M83" s="40">
        <f>K83*L83</f>
        <v>12036.78</v>
      </c>
    </row>
    <row r="84" spans="1:13" s="19" customFormat="1" ht="45">
      <c r="A84" s="39">
        <v>56</v>
      </c>
      <c r="B84" s="39">
        <v>21</v>
      </c>
      <c r="C84" s="67" t="s">
        <v>271</v>
      </c>
      <c r="D84" s="62" t="s">
        <v>41</v>
      </c>
      <c r="E84" s="68" t="s">
        <v>236</v>
      </c>
      <c r="F84" s="68" t="s">
        <v>272</v>
      </c>
      <c r="G84" s="68" t="s">
        <v>46</v>
      </c>
      <c r="H84" s="69" t="s">
        <v>273</v>
      </c>
      <c r="I84" s="70">
        <v>53</v>
      </c>
      <c r="J84" s="70">
        <v>909</v>
      </c>
      <c r="K84" s="60"/>
      <c r="L84" s="40"/>
      <c r="M84" s="40"/>
    </row>
    <row r="85" spans="1:13" s="19" customFormat="1" ht="45">
      <c r="A85" s="39">
        <v>57</v>
      </c>
      <c r="B85" s="39" t="s">
        <v>32</v>
      </c>
      <c r="C85" s="67"/>
      <c r="D85" s="62"/>
      <c r="E85" s="68" t="s">
        <v>236</v>
      </c>
      <c r="F85" s="68" t="s">
        <v>274</v>
      </c>
      <c r="G85" s="68" t="s">
        <v>46</v>
      </c>
      <c r="H85" s="69" t="s">
        <v>275</v>
      </c>
      <c r="I85" s="70">
        <v>32</v>
      </c>
      <c r="J85" s="70">
        <v>589</v>
      </c>
      <c r="K85" s="60"/>
      <c r="L85" s="40"/>
      <c r="M85" s="40"/>
    </row>
    <row r="86" spans="1:13" s="19" customFormat="1" ht="45">
      <c r="A86" s="39">
        <v>58</v>
      </c>
      <c r="B86" s="39" t="s">
        <v>32</v>
      </c>
      <c r="C86" s="67"/>
      <c r="D86" s="62"/>
      <c r="E86" s="68" t="s">
        <v>236</v>
      </c>
      <c r="F86" s="68" t="s">
        <v>276</v>
      </c>
      <c r="G86" s="68" t="s">
        <v>46</v>
      </c>
      <c r="H86" s="81" t="s">
        <v>1101</v>
      </c>
      <c r="I86" s="70">
        <v>19</v>
      </c>
      <c r="J86" s="70">
        <v>249</v>
      </c>
      <c r="K86" s="60"/>
      <c r="L86" s="40"/>
      <c r="M86" s="40"/>
    </row>
    <row r="87" spans="1:13" s="19" customFormat="1" ht="45">
      <c r="A87" s="39">
        <v>59</v>
      </c>
      <c r="B87" s="39" t="s">
        <v>32</v>
      </c>
      <c r="C87" s="67"/>
      <c r="D87" s="62"/>
      <c r="E87" s="68" t="s">
        <v>236</v>
      </c>
      <c r="F87" s="68" t="s">
        <v>277</v>
      </c>
      <c r="G87" s="68" t="s">
        <v>46</v>
      </c>
      <c r="H87" s="69" t="s">
        <v>278</v>
      </c>
      <c r="I87" s="70">
        <v>107</v>
      </c>
      <c r="J87" s="70">
        <v>2152</v>
      </c>
      <c r="K87" s="60"/>
      <c r="L87" s="40"/>
      <c r="M87" s="40"/>
    </row>
    <row r="88" spans="1:13" s="19" customFormat="1" ht="15">
      <c r="A88" s="39" t="s">
        <v>32</v>
      </c>
      <c r="B88" s="39" t="s">
        <v>32</v>
      </c>
      <c r="C88" s="39"/>
      <c r="D88" s="39"/>
      <c r="E88" s="39"/>
      <c r="F88" s="39"/>
      <c r="G88" s="75"/>
      <c r="H88" s="39"/>
      <c r="I88" s="60">
        <f>SUM(I84:I87)</f>
        <v>211</v>
      </c>
      <c r="J88" s="60">
        <f>SUM(J84:J87)</f>
        <v>3899</v>
      </c>
      <c r="K88" s="60">
        <v>3899</v>
      </c>
      <c r="L88" s="40">
        <v>2.33</v>
      </c>
      <c r="M88" s="40">
        <f>K88*L88</f>
        <v>9084.67</v>
      </c>
    </row>
    <row r="89" spans="1:13" s="19" customFormat="1" ht="30">
      <c r="A89" s="39">
        <v>60</v>
      </c>
      <c r="B89" s="39">
        <v>22</v>
      </c>
      <c r="C89" s="67" t="s">
        <v>279</v>
      </c>
      <c r="D89" s="62" t="s">
        <v>30</v>
      </c>
      <c r="E89" s="68" t="s">
        <v>236</v>
      </c>
      <c r="F89" s="68" t="s">
        <v>280</v>
      </c>
      <c r="G89" s="68" t="s">
        <v>87</v>
      </c>
      <c r="H89" s="69" t="s">
        <v>281</v>
      </c>
      <c r="I89" s="70">
        <v>63</v>
      </c>
      <c r="J89" s="70">
        <v>887</v>
      </c>
      <c r="K89" s="60"/>
      <c r="L89" s="40"/>
      <c r="M89" s="40"/>
    </row>
    <row r="90" spans="1:13" s="19" customFormat="1" ht="15">
      <c r="A90" s="39">
        <v>61</v>
      </c>
      <c r="B90" s="39" t="s">
        <v>32</v>
      </c>
      <c r="C90" s="67"/>
      <c r="D90" s="62"/>
      <c r="E90" s="68" t="s">
        <v>236</v>
      </c>
      <c r="F90" s="68" t="s">
        <v>282</v>
      </c>
      <c r="G90" s="68" t="s">
        <v>49</v>
      </c>
      <c r="H90" s="69" t="s">
        <v>283</v>
      </c>
      <c r="I90" s="70">
        <v>23</v>
      </c>
      <c r="J90" s="70">
        <v>396</v>
      </c>
      <c r="K90" s="60"/>
      <c r="L90" s="40"/>
      <c r="M90" s="40"/>
    </row>
    <row r="91" spans="1:13" s="19" customFormat="1" ht="15">
      <c r="A91" s="39">
        <v>62</v>
      </c>
      <c r="B91" s="39" t="s">
        <v>32</v>
      </c>
      <c r="C91" s="67"/>
      <c r="D91" s="62"/>
      <c r="E91" s="68" t="s">
        <v>236</v>
      </c>
      <c r="F91" s="68" t="s">
        <v>284</v>
      </c>
      <c r="G91" s="68" t="s">
        <v>118</v>
      </c>
      <c r="H91" s="69" t="s">
        <v>285</v>
      </c>
      <c r="I91" s="70">
        <v>1</v>
      </c>
      <c r="J91" s="70">
        <v>25</v>
      </c>
      <c r="K91" s="60"/>
      <c r="L91" s="40"/>
      <c r="M91" s="40"/>
    </row>
    <row r="92" spans="1:13" s="19" customFormat="1" ht="15">
      <c r="A92" s="39">
        <v>63</v>
      </c>
      <c r="B92" s="39" t="s">
        <v>32</v>
      </c>
      <c r="C92" s="67"/>
      <c r="D92" s="62"/>
      <c r="E92" s="68" t="s">
        <v>236</v>
      </c>
      <c r="F92" s="68" t="s">
        <v>286</v>
      </c>
      <c r="G92" s="68" t="s">
        <v>64</v>
      </c>
      <c r="H92" s="69" t="s">
        <v>287</v>
      </c>
      <c r="I92" s="70">
        <v>28</v>
      </c>
      <c r="J92" s="70">
        <v>686</v>
      </c>
      <c r="K92" s="60"/>
      <c r="L92" s="40"/>
      <c r="M92" s="40"/>
    </row>
    <row r="93" spans="1:13" s="19" customFormat="1" ht="15">
      <c r="A93" s="39">
        <v>64</v>
      </c>
      <c r="B93" s="39" t="s">
        <v>32</v>
      </c>
      <c r="C93" s="67"/>
      <c r="D93" s="62"/>
      <c r="E93" s="68" t="s">
        <v>236</v>
      </c>
      <c r="F93" s="68" t="s">
        <v>288</v>
      </c>
      <c r="G93" s="68" t="s">
        <v>66</v>
      </c>
      <c r="H93" s="69" t="s">
        <v>289</v>
      </c>
      <c r="I93" s="70">
        <v>3</v>
      </c>
      <c r="J93" s="70">
        <v>30</v>
      </c>
      <c r="K93" s="60"/>
      <c r="L93" s="40"/>
      <c r="M93" s="40"/>
    </row>
    <row r="94" spans="1:13" s="19" customFormat="1" ht="15">
      <c r="A94" s="39" t="s">
        <v>32</v>
      </c>
      <c r="B94" s="39" t="s">
        <v>32</v>
      </c>
      <c r="C94" s="39"/>
      <c r="D94" s="39"/>
      <c r="E94" s="39"/>
      <c r="F94" s="39"/>
      <c r="G94" s="75"/>
      <c r="H94" s="39"/>
      <c r="I94" s="60">
        <f>SUM(I89:I93)</f>
        <v>118</v>
      </c>
      <c r="J94" s="60">
        <f>SUM(J89:J93)</f>
        <v>2024</v>
      </c>
      <c r="K94" s="60">
        <v>2024</v>
      </c>
      <c r="L94" s="40">
        <v>2.33</v>
      </c>
      <c r="M94" s="40">
        <f>K94*L94</f>
        <v>4715.92</v>
      </c>
    </row>
    <row r="95" spans="1:13" s="19" customFormat="1" ht="15">
      <c r="A95" s="39">
        <v>65</v>
      </c>
      <c r="B95" s="39">
        <v>23</v>
      </c>
      <c r="C95" s="67" t="s">
        <v>290</v>
      </c>
      <c r="D95" s="62" t="s">
        <v>30</v>
      </c>
      <c r="E95" s="68" t="s">
        <v>236</v>
      </c>
      <c r="F95" s="68" t="s">
        <v>291</v>
      </c>
      <c r="G95" s="68" t="s">
        <v>54</v>
      </c>
      <c r="H95" s="69" t="s">
        <v>292</v>
      </c>
      <c r="I95" s="70">
        <v>7</v>
      </c>
      <c r="J95" s="70">
        <v>168</v>
      </c>
      <c r="K95" s="60"/>
      <c r="L95" s="40"/>
      <c r="M95" s="40"/>
    </row>
    <row r="96" spans="1:13" s="19" customFormat="1" ht="15">
      <c r="A96" s="39">
        <v>66</v>
      </c>
      <c r="B96" s="39" t="s">
        <v>32</v>
      </c>
      <c r="C96" s="67"/>
      <c r="D96" s="62"/>
      <c r="E96" s="68" t="s">
        <v>236</v>
      </c>
      <c r="F96" s="68" t="s">
        <v>293</v>
      </c>
      <c r="G96" s="68" t="s">
        <v>54</v>
      </c>
      <c r="H96" s="69" t="s">
        <v>294</v>
      </c>
      <c r="I96" s="70">
        <v>50</v>
      </c>
      <c r="J96" s="70">
        <v>1312</v>
      </c>
      <c r="K96" s="60"/>
      <c r="L96" s="40"/>
      <c r="M96" s="40"/>
    </row>
    <row r="97" spans="1:13" s="19" customFormat="1" ht="15">
      <c r="A97" s="39">
        <v>67</v>
      </c>
      <c r="B97" s="39" t="s">
        <v>32</v>
      </c>
      <c r="C97" s="67"/>
      <c r="D97" s="62"/>
      <c r="E97" s="68" t="s">
        <v>236</v>
      </c>
      <c r="F97" s="68" t="s">
        <v>295</v>
      </c>
      <c r="G97" s="68" t="s">
        <v>54</v>
      </c>
      <c r="H97" s="69" t="s">
        <v>296</v>
      </c>
      <c r="I97" s="70">
        <v>20</v>
      </c>
      <c r="J97" s="70">
        <v>820</v>
      </c>
      <c r="K97" s="60"/>
      <c r="L97" s="40"/>
      <c r="M97" s="40"/>
    </row>
    <row r="98" spans="1:13" s="19" customFormat="1" ht="15">
      <c r="A98" s="39">
        <v>68</v>
      </c>
      <c r="B98" s="39" t="s">
        <v>32</v>
      </c>
      <c r="C98" s="67"/>
      <c r="D98" s="62"/>
      <c r="E98" s="68" t="s">
        <v>236</v>
      </c>
      <c r="F98" s="68" t="s">
        <v>297</v>
      </c>
      <c r="G98" s="68" t="s">
        <v>54</v>
      </c>
      <c r="H98" s="69" t="s">
        <v>298</v>
      </c>
      <c r="I98" s="70">
        <v>11</v>
      </c>
      <c r="J98" s="70">
        <v>154</v>
      </c>
      <c r="K98" s="60"/>
      <c r="L98" s="40"/>
      <c r="M98" s="40"/>
    </row>
    <row r="99" spans="1:13" s="19" customFormat="1" ht="15">
      <c r="A99" s="39" t="s">
        <v>32</v>
      </c>
      <c r="B99" s="39" t="s">
        <v>32</v>
      </c>
      <c r="C99" s="39"/>
      <c r="D99" s="39"/>
      <c r="E99" s="39"/>
      <c r="F99" s="39"/>
      <c r="G99" s="75"/>
      <c r="H99" s="39"/>
      <c r="I99" s="60">
        <f>SUM(I95:I98)</f>
        <v>88</v>
      </c>
      <c r="J99" s="60">
        <f>SUM(J95:J98)</f>
        <v>2454</v>
      </c>
      <c r="K99" s="60">
        <v>2454</v>
      </c>
      <c r="L99" s="40">
        <v>2.33</v>
      </c>
      <c r="M99" s="40">
        <f>K99*L99</f>
        <v>5717.8200000000006</v>
      </c>
    </row>
    <row r="100" spans="1:13" s="19" customFormat="1" ht="15">
      <c r="A100" s="39">
        <v>69</v>
      </c>
      <c r="B100" s="39">
        <v>24</v>
      </c>
      <c r="C100" s="67" t="s">
        <v>299</v>
      </c>
      <c r="D100" s="62" t="s">
        <v>30</v>
      </c>
      <c r="E100" s="68" t="s">
        <v>236</v>
      </c>
      <c r="F100" s="68" t="s">
        <v>300</v>
      </c>
      <c r="G100" s="68" t="s">
        <v>93</v>
      </c>
      <c r="H100" s="69" t="s">
        <v>301</v>
      </c>
      <c r="I100" s="70">
        <v>10</v>
      </c>
      <c r="J100" s="70">
        <v>10</v>
      </c>
      <c r="K100" s="60"/>
      <c r="L100" s="40"/>
      <c r="M100" s="40"/>
    </row>
    <row r="101" spans="1:13" s="19" customFormat="1" ht="15">
      <c r="A101" s="39">
        <v>70</v>
      </c>
      <c r="B101" s="39" t="s">
        <v>32</v>
      </c>
      <c r="C101" s="67"/>
      <c r="D101" s="62"/>
      <c r="E101" s="68" t="s">
        <v>236</v>
      </c>
      <c r="F101" s="68" t="s">
        <v>302</v>
      </c>
      <c r="G101" s="68" t="s">
        <v>69</v>
      </c>
      <c r="H101" s="81" t="s">
        <v>1100</v>
      </c>
      <c r="I101" s="70">
        <v>3</v>
      </c>
      <c r="J101" s="70">
        <v>3</v>
      </c>
      <c r="K101" s="60"/>
      <c r="L101" s="40"/>
      <c r="M101" s="40"/>
    </row>
    <row r="102" spans="1:13" s="19" customFormat="1" ht="15">
      <c r="A102" s="39">
        <v>71</v>
      </c>
      <c r="B102" s="39" t="s">
        <v>32</v>
      </c>
      <c r="C102" s="67"/>
      <c r="D102" s="62"/>
      <c r="E102" s="68" t="s">
        <v>236</v>
      </c>
      <c r="F102" s="68" t="s">
        <v>303</v>
      </c>
      <c r="G102" s="68" t="s">
        <v>69</v>
      </c>
      <c r="H102" s="69" t="s">
        <v>304</v>
      </c>
      <c r="I102" s="70">
        <v>120</v>
      </c>
      <c r="J102" s="70">
        <v>1915</v>
      </c>
      <c r="K102" s="60"/>
      <c r="L102" s="40"/>
      <c r="M102" s="40"/>
    </row>
    <row r="103" spans="1:13" s="19" customFormat="1" ht="15">
      <c r="A103" s="39" t="s">
        <v>32</v>
      </c>
      <c r="B103" s="39" t="s">
        <v>32</v>
      </c>
      <c r="C103" s="39"/>
      <c r="D103" s="39"/>
      <c r="E103" s="39"/>
      <c r="F103" s="39"/>
      <c r="G103" s="75"/>
      <c r="H103" s="39"/>
      <c r="I103" s="60">
        <f>SUM(I100:I102)</f>
        <v>133</v>
      </c>
      <c r="J103" s="60">
        <f>SUM(J100:J102)</f>
        <v>1928</v>
      </c>
      <c r="K103" s="60">
        <v>1928</v>
      </c>
      <c r="L103" s="40">
        <v>2.33</v>
      </c>
      <c r="M103" s="40">
        <f>K103*L103</f>
        <v>4492.24</v>
      </c>
    </row>
    <row r="104" spans="1:13" s="19" customFormat="1" ht="30">
      <c r="A104" s="39">
        <v>72</v>
      </c>
      <c r="B104" s="39">
        <v>25</v>
      </c>
      <c r="C104" s="67" t="s">
        <v>305</v>
      </c>
      <c r="D104" s="62" t="s">
        <v>30</v>
      </c>
      <c r="E104" s="68" t="s">
        <v>236</v>
      </c>
      <c r="F104" s="68" t="s">
        <v>306</v>
      </c>
      <c r="G104" s="68" t="s">
        <v>39</v>
      </c>
      <c r="H104" s="81" t="s">
        <v>1099</v>
      </c>
      <c r="I104" s="70">
        <v>163</v>
      </c>
      <c r="J104" s="70">
        <v>5349</v>
      </c>
      <c r="K104" s="60"/>
      <c r="L104" s="40"/>
      <c r="M104" s="40"/>
    </row>
    <row r="105" spans="1:13" s="19" customFormat="1" ht="15">
      <c r="A105" s="39">
        <v>73</v>
      </c>
      <c r="B105" s="39" t="s">
        <v>32</v>
      </c>
      <c r="C105" s="67"/>
      <c r="D105" s="62"/>
      <c r="E105" s="68" t="s">
        <v>236</v>
      </c>
      <c r="F105" s="68" t="s">
        <v>307</v>
      </c>
      <c r="G105" s="68" t="s">
        <v>308</v>
      </c>
      <c r="H105" s="69" t="s">
        <v>309</v>
      </c>
      <c r="I105" s="70">
        <v>5</v>
      </c>
      <c r="J105" s="70">
        <v>59</v>
      </c>
      <c r="K105" s="60"/>
      <c r="L105" s="40"/>
      <c r="M105" s="40"/>
    </row>
    <row r="106" spans="1:13" s="19" customFormat="1" ht="15">
      <c r="A106" s="39">
        <v>74</v>
      </c>
      <c r="B106" s="39" t="s">
        <v>32</v>
      </c>
      <c r="C106" s="67"/>
      <c r="D106" s="62"/>
      <c r="E106" s="68" t="s">
        <v>236</v>
      </c>
      <c r="F106" s="68" t="s">
        <v>310</v>
      </c>
      <c r="G106" s="68" t="s">
        <v>73</v>
      </c>
      <c r="H106" s="69" t="s">
        <v>311</v>
      </c>
      <c r="I106" s="70">
        <v>20</v>
      </c>
      <c r="J106" s="70">
        <v>102</v>
      </c>
      <c r="K106" s="60"/>
      <c r="L106" s="40"/>
      <c r="M106" s="40"/>
    </row>
    <row r="107" spans="1:13" s="19" customFormat="1" ht="15">
      <c r="A107" s="39">
        <v>75</v>
      </c>
      <c r="B107" s="39" t="s">
        <v>32</v>
      </c>
      <c r="C107" s="67"/>
      <c r="D107" s="62"/>
      <c r="E107" s="68" t="s">
        <v>236</v>
      </c>
      <c r="F107" s="68" t="s">
        <v>312</v>
      </c>
      <c r="G107" s="76" t="s">
        <v>313</v>
      </c>
      <c r="H107" s="69" t="s">
        <v>314</v>
      </c>
      <c r="I107" s="70">
        <v>43</v>
      </c>
      <c r="J107" s="70">
        <v>616</v>
      </c>
      <c r="K107" s="60"/>
      <c r="L107" s="40"/>
      <c r="M107" s="40"/>
    </row>
    <row r="108" spans="1:13" s="19" customFormat="1" ht="15">
      <c r="A108" s="39">
        <v>76</v>
      </c>
      <c r="B108" s="39" t="s">
        <v>32</v>
      </c>
      <c r="C108" s="67"/>
      <c r="D108" s="62"/>
      <c r="E108" s="68" t="s">
        <v>236</v>
      </c>
      <c r="F108" s="68" t="s">
        <v>315</v>
      </c>
      <c r="G108" s="76" t="s">
        <v>78</v>
      </c>
      <c r="H108" s="69" t="s">
        <v>316</v>
      </c>
      <c r="I108" s="70">
        <v>16</v>
      </c>
      <c r="J108" s="70">
        <v>30</v>
      </c>
      <c r="K108" s="60"/>
      <c r="L108" s="40"/>
      <c r="M108" s="40"/>
    </row>
    <row r="109" spans="1:13" s="19" customFormat="1" ht="15">
      <c r="A109" s="39">
        <v>77</v>
      </c>
      <c r="B109" s="39" t="s">
        <v>32</v>
      </c>
      <c r="C109" s="67"/>
      <c r="D109" s="62"/>
      <c r="E109" s="68" t="s">
        <v>236</v>
      </c>
      <c r="F109" s="68" t="s">
        <v>317</v>
      </c>
      <c r="G109" s="68" t="s">
        <v>72</v>
      </c>
      <c r="H109" s="69" t="s">
        <v>318</v>
      </c>
      <c r="I109" s="70">
        <v>5</v>
      </c>
      <c r="J109" s="70">
        <v>147</v>
      </c>
      <c r="K109" s="60"/>
      <c r="L109" s="40"/>
      <c r="M109" s="40"/>
    </row>
    <row r="110" spans="1:13" s="19" customFormat="1" ht="15">
      <c r="A110" s="39">
        <v>78</v>
      </c>
      <c r="B110" s="39" t="s">
        <v>32</v>
      </c>
      <c r="C110" s="67"/>
      <c r="D110" s="62"/>
      <c r="E110" s="68" t="s">
        <v>236</v>
      </c>
      <c r="F110" s="68" t="s">
        <v>319</v>
      </c>
      <c r="G110" s="68" t="s">
        <v>72</v>
      </c>
      <c r="H110" s="69" t="s">
        <v>320</v>
      </c>
      <c r="I110" s="70">
        <v>25</v>
      </c>
      <c r="J110" s="70">
        <v>672</v>
      </c>
      <c r="K110" s="60"/>
      <c r="L110" s="40"/>
      <c r="M110" s="40"/>
    </row>
    <row r="111" spans="1:13" s="19" customFormat="1" ht="15">
      <c r="A111" s="39">
        <v>79</v>
      </c>
      <c r="B111" s="39" t="s">
        <v>32</v>
      </c>
      <c r="C111" s="67"/>
      <c r="D111" s="62"/>
      <c r="E111" s="68" t="s">
        <v>236</v>
      </c>
      <c r="F111" s="68" t="s">
        <v>321</v>
      </c>
      <c r="G111" s="68" t="s">
        <v>72</v>
      </c>
      <c r="H111" s="69" t="s">
        <v>322</v>
      </c>
      <c r="I111" s="70">
        <v>18</v>
      </c>
      <c r="J111" s="70">
        <v>18</v>
      </c>
      <c r="K111" s="60"/>
      <c r="L111" s="40"/>
      <c r="M111" s="40"/>
    </row>
    <row r="112" spans="1:13" s="19" customFormat="1" ht="15">
      <c r="A112" s="39">
        <v>80</v>
      </c>
      <c r="B112" s="39" t="s">
        <v>32</v>
      </c>
      <c r="C112" s="67"/>
      <c r="D112" s="62"/>
      <c r="E112" s="68" t="s">
        <v>236</v>
      </c>
      <c r="F112" s="68" t="s">
        <v>323</v>
      </c>
      <c r="G112" s="68" t="s">
        <v>94</v>
      </c>
      <c r="H112" s="69" t="s">
        <v>324</v>
      </c>
      <c r="I112" s="70">
        <v>31</v>
      </c>
      <c r="J112" s="70">
        <v>458</v>
      </c>
      <c r="K112" s="60"/>
      <c r="L112" s="40"/>
      <c r="M112" s="40"/>
    </row>
    <row r="113" spans="1:13" s="19" customFormat="1" ht="15">
      <c r="A113" s="39" t="s">
        <v>32</v>
      </c>
      <c r="B113" s="39" t="s">
        <v>32</v>
      </c>
      <c r="C113" s="39"/>
      <c r="D113" s="39"/>
      <c r="E113" s="39"/>
      <c r="F113" s="39"/>
      <c r="G113" s="75"/>
      <c r="H113" s="39"/>
      <c r="I113" s="60">
        <f>SUM(I104:I112)</f>
        <v>326</v>
      </c>
      <c r="J113" s="60">
        <f>SUM(J104:J112)</f>
        <v>7451</v>
      </c>
      <c r="K113" s="60">
        <v>7451</v>
      </c>
      <c r="L113" s="40">
        <v>2.33</v>
      </c>
      <c r="M113" s="40">
        <f>K113*L113</f>
        <v>17360.830000000002</v>
      </c>
    </row>
    <row r="114" spans="1:13" s="19" customFormat="1" ht="15">
      <c r="A114" s="39">
        <v>81</v>
      </c>
      <c r="B114" s="39">
        <v>26</v>
      </c>
      <c r="C114" s="67" t="s">
        <v>325</v>
      </c>
      <c r="D114" s="62" t="s">
        <v>30</v>
      </c>
      <c r="E114" s="68" t="s">
        <v>236</v>
      </c>
      <c r="F114" s="68" t="s">
        <v>326</v>
      </c>
      <c r="G114" s="68" t="s">
        <v>117</v>
      </c>
      <c r="H114" s="69" t="s">
        <v>327</v>
      </c>
      <c r="I114" s="70">
        <v>24</v>
      </c>
      <c r="J114" s="70">
        <v>380</v>
      </c>
      <c r="K114" s="60"/>
      <c r="L114" s="40"/>
      <c r="M114" s="40"/>
    </row>
    <row r="115" spans="1:13" s="19" customFormat="1" ht="15">
      <c r="A115" s="39">
        <v>82</v>
      </c>
      <c r="B115" s="39" t="s">
        <v>32</v>
      </c>
      <c r="C115" s="67"/>
      <c r="D115" s="62"/>
      <c r="E115" s="68" t="s">
        <v>236</v>
      </c>
      <c r="F115" s="68" t="s">
        <v>328</v>
      </c>
      <c r="G115" s="68" t="s">
        <v>84</v>
      </c>
      <c r="H115" s="69" t="s">
        <v>329</v>
      </c>
      <c r="I115" s="70">
        <v>10</v>
      </c>
      <c r="J115" s="70">
        <v>259</v>
      </c>
      <c r="K115" s="60"/>
      <c r="L115" s="40"/>
      <c r="M115" s="40"/>
    </row>
    <row r="116" spans="1:13" s="19" customFormat="1" ht="15">
      <c r="A116" s="39">
        <v>83</v>
      </c>
      <c r="B116" s="39" t="s">
        <v>32</v>
      </c>
      <c r="C116" s="67"/>
      <c r="D116" s="62"/>
      <c r="E116" s="68" t="s">
        <v>236</v>
      </c>
      <c r="F116" s="68" t="s">
        <v>330</v>
      </c>
      <c r="G116" s="68" t="s">
        <v>331</v>
      </c>
      <c r="H116" s="69" t="s">
        <v>332</v>
      </c>
      <c r="I116" s="70">
        <v>5</v>
      </c>
      <c r="J116" s="70">
        <v>80</v>
      </c>
      <c r="K116" s="60"/>
      <c r="L116" s="40"/>
      <c r="M116" s="40"/>
    </row>
    <row r="117" spans="1:13" s="19" customFormat="1" ht="30">
      <c r="A117" s="39">
        <v>84</v>
      </c>
      <c r="B117" s="39" t="s">
        <v>32</v>
      </c>
      <c r="C117" s="67"/>
      <c r="D117" s="62"/>
      <c r="E117" s="68" t="s">
        <v>236</v>
      </c>
      <c r="F117" s="68" t="s">
        <v>333</v>
      </c>
      <c r="G117" s="68" t="s">
        <v>84</v>
      </c>
      <c r="H117" s="81" t="s">
        <v>1098</v>
      </c>
      <c r="I117" s="70">
        <v>85</v>
      </c>
      <c r="J117" s="70">
        <v>1706</v>
      </c>
      <c r="K117" s="60"/>
      <c r="L117" s="40"/>
      <c r="M117" s="40"/>
    </row>
    <row r="118" spans="1:13" s="19" customFormat="1" ht="15">
      <c r="A118" s="39" t="s">
        <v>32</v>
      </c>
      <c r="B118" s="39" t="s">
        <v>32</v>
      </c>
      <c r="C118" s="39"/>
      <c r="D118" s="39"/>
      <c r="E118" s="39"/>
      <c r="F118" s="39"/>
      <c r="G118" s="75"/>
      <c r="H118" s="39"/>
      <c r="I118" s="60">
        <f>SUM(I114:I117)</f>
        <v>124</v>
      </c>
      <c r="J118" s="60">
        <f>SUM(J114:J117)</f>
        <v>2425</v>
      </c>
      <c r="K118" s="60">
        <v>2500</v>
      </c>
      <c r="L118" s="40">
        <v>2.33</v>
      </c>
      <c r="M118" s="40">
        <f>K118*L118</f>
        <v>5825</v>
      </c>
    </row>
    <row r="119" spans="1:13" s="19" customFormat="1" ht="15">
      <c r="A119" s="39">
        <v>85</v>
      </c>
      <c r="B119" s="39">
        <v>27</v>
      </c>
      <c r="C119" s="67" t="s">
        <v>334</v>
      </c>
      <c r="D119" s="62" t="s">
        <v>30</v>
      </c>
      <c r="E119" s="68" t="s">
        <v>236</v>
      </c>
      <c r="F119" s="68" t="s">
        <v>335</v>
      </c>
      <c r="G119" s="68" t="s">
        <v>38</v>
      </c>
      <c r="H119" s="69" t="s">
        <v>336</v>
      </c>
      <c r="I119" s="70">
        <v>2</v>
      </c>
      <c r="J119" s="70">
        <v>2</v>
      </c>
      <c r="K119" s="60"/>
      <c r="L119" s="40"/>
      <c r="M119" s="40"/>
    </row>
    <row r="120" spans="1:13" s="19" customFormat="1" ht="45">
      <c r="A120" s="39">
        <v>86</v>
      </c>
      <c r="B120" s="39" t="s">
        <v>32</v>
      </c>
      <c r="C120" s="67"/>
      <c r="D120" s="62"/>
      <c r="E120" s="68" t="s">
        <v>236</v>
      </c>
      <c r="F120" s="68" t="s">
        <v>337</v>
      </c>
      <c r="G120" s="68" t="s">
        <v>38</v>
      </c>
      <c r="H120" s="69" t="s">
        <v>338</v>
      </c>
      <c r="I120" s="70">
        <v>99</v>
      </c>
      <c r="J120" s="70">
        <v>1531</v>
      </c>
      <c r="K120" s="60"/>
      <c r="L120" s="40"/>
      <c r="M120" s="40"/>
    </row>
    <row r="121" spans="1:13" s="19" customFormat="1" ht="30">
      <c r="A121" s="39">
        <v>87</v>
      </c>
      <c r="B121" s="39" t="s">
        <v>32</v>
      </c>
      <c r="C121" s="67"/>
      <c r="D121" s="62"/>
      <c r="E121" s="68" t="s">
        <v>236</v>
      </c>
      <c r="F121" s="68" t="s">
        <v>339</v>
      </c>
      <c r="G121" s="68" t="s">
        <v>340</v>
      </c>
      <c r="H121" s="69" t="s">
        <v>341</v>
      </c>
      <c r="I121" s="70">
        <v>6</v>
      </c>
      <c r="J121" s="70">
        <v>25</v>
      </c>
      <c r="K121" s="60"/>
      <c r="L121" s="40"/>
      <c r="M121" s="40"/>
    </row>
    <row r="122" spans="1:13" s="19" customFormat="1" ht="15">
      <c r="A122" s="39">
        <v>88</v>
      </c>
      <c r="B122" s="39" t="s">
        <v>32</v>
      </c>
      <c r="C122" s="67"/>
      <c r="D122" s="62"/>
      <c r="E122" s="68" t="s">
        <v>236</v>
      </c>
      <c r="F122" s="68" t="s">
        <v>342</v>
      </c>
      <c r="G122" s="68" t="s">
        <v>116</v>
      </c>
      <c r="H122" s="69" t="s">
        <v>343</v>
      </c>
      <c r="I122" s="70">
        <v>44</v>
      </c>
      <c r="J122" s="70">
        <v>56</v>
      </c>
      <c r="K122" s="60"/>
      <c r="L122" s="40"/>
      <c r="M122" s="40"/>
    </row>
    <row r="123" spans="1:13" s="19" customFormat="1" ht="15">
      <c r="A123" s="39">
        <v>89</v>
      </c>
      <c r="B123" s="39" t="s">
        <v>32</v>
      </c>
      <c r="C123" s="67"/>
      <c r="D123" s="62"/>
      <c r="E123" s="68" t="s">
        <v>236</v>
      </c>
      <c r="F123" s="68" t="s">
        <v>344</v>
      </c>
      <c r="G123" s="68" t="s">
        <v>146</v>
      </c>
      <c r="H123" s="69" t="s">
        <v>345</v>
      </c>
      <c r="I123" s="70">
        <v>5</v>
      </c>
      <c r="J123" s="70">
        <v>159</v>
      </c>
      <c r="K123" s="60"/>
      <c r="L123" s="40"/>
      <c r="M123" s="40"/>
    </row>
    <row r="124" spans="1:13" s="19" customFormat="1" ht="15">
      <c r="A124" s="39" t="s">
        <v>32</v>
      </c>
      <c r="B124" s="39" t="s">
        <v>32</v>
      </c>
      <c r="C124" s="39"/>
      <c r="D124" s="39"/>
      <c r="E124" s="39"/>
      <c r="F124" s="39"/>
      <c r="G124" s="75"/>
      <c r="H124" s="39"/>
      <c r="I124" s="60">
        <f>SUM(I119:I123)</f>
        <v>156</v>
      </c>
      <c r="J124" s="60">
        <f>SUM(J119:J123)</f>
        <v>1773</v>
      </c>
      <c r="K124" s="60">
        <v>1773</v>
      </c>
      <c r="L124" s="40">
        <v>2.33</v>
      </c>
      <c r="M124" s="40">
        <f>K124*L124</f>
        <v>4131.09</v>
      </c>
    </row>
    <row r="125" spans="1:13" s="19" customFormat="1" ht="15">
      <c r="A125" s="39">
        <v>90</v>
      </c>
      <c r="B125" s="39">
        <v>28</v>
      </c>
      <c r="C125" s="67" t="s">
        <v>346</v>
      </c>
      <c r="D125" s="62" t="s">
        <v>30</v>
      </c>
      <c r="E125" s="68" t="s">
        <v>347</v>
      </c>
      <c r="F125" s="68" t="s">
        <v>348</v>
      </c>
      <c r="G125" s="68" t="s">
        <v>349</v>
      </c>
      <c r="H125" s="69" t="s">
        <v>350</v>
      </c>
      <c r="I125" s="70">
        <v>27</v>
      </c>
      <c r="J125" s="70">
        <v>766</v>
      </c>
      <c r="K125" s="60"/>
      <c r="L125" s="40"/>
      <c r="M125" s="40"/>
    </row>
    <row r="126" spans="1:13" s="19" customFormat="1" ht="15">
      <c r="A126" s="39">
        <v>91</v>
      </c>
      <c r="B126" s="39" t="s">
        <v>32</v>
      </c>
      <c r="C126" s="67"/>
      <c r="D126" s="62"/>
      <c r="E126" s="68" t="s">
        <v>347</v>
      </c>
      <c r="F126" s="68" t="s">
        <v>351</v>
      </c>
      <c r="G126" s="68" t="s">
        <v>86</v>
      </c>
      <c r="H126" s="69" t="s">
        <v>352</v>
      </c>
      <c r="I126" s="70">
        <v>4</v>
      </c>
      <c r="J126" s="70">
        <v>103</v>
      </c>
      <c r="K126" s="60"/>
      <c r="L126" s="40"/>
      <c r="M126" s="40"/>
    </row>
    <row r="127" spans="1:13" s="19" customFormat="1" ht="15">
      <c r="A127" s="39" t="s">
        <v>32</v>
      </c>
      <c r="B127" s="39" t="s">
        <v>32</v>
      </c>
      <c r="C127" s="39"/>
      <c r="D127" s="39"/>
      <c r="E127" s="39"/>
      <c r="F127" s="39"/>
      <c r="G127" s="75"/>
      <c r="H127" s="39"/>
      <c r="I127" s="60">
        <f>SUM(I125:I126)</f>
        <v>31</v>
      </c>
      <c r="J127" s="60">
        <f>SUM(J125:J126)</f>
        <v>869</v>
      </c>
      <c r="K127" s="60">
        <v>1500</v>
      </c>
      <c r="L127" s="40">
        <v>2.33</v>
      </c>
      <c r="M127" s="40">
        <f>K127*L127</f>
        <v>3495</v>
      </c>
    </row>
    <row r="128" spans="1:13" s="19" customFormat="1" ht="15">
      <c r="A128" s="39">
        <v>92</v>
      </c>
      <c r="B128" s="39">
        <v>29</v>
      </c>
      <c r="C128" s="67" t="s">
        <v>353</v>
      </c>
      <c r="D128" s="62" t="s">
        <v>30</v>
      </c>
      <c r="E128" s="68" t="s">
        <v>347</v>
      </c>
      <c r="F128" s="68" t="s">
        <v>354</v>
      </c>
      <c r="G128" s="68" t="s">
        <v>355</v>
      </c>
      <c r="H128" s="69" t="s">
        <v>356</v>
      </c>
      <c r="I128" s="70">
        <v>83</v>
      </c>
      <c r="J128" s="70">
        <v>2894</v>
      </c>
      <c r="K128" s="60"/>
      <c r="L128" s="40"/>
      <c r="M128" s="40"/>
    </row>
    <row r="129" spans="1:13" s="19" customFormat="1" ht="15">
      <c r="A129" s="39">
        <v>93</v>
      </c>
      <c r="B129" s="39" t="s">
        <v>32</v>
      </c>
      <c r="C129" s="67"/>
      <c r="D129" s="62"/>
      <c r="E129" s="68" t="s">
        <v>347</v>
      </c>
      <c r="F129" s="68" t="s">
        <v>357</v>
      </c>
      <c r="G129" s="77" t="s">
        <v>358</v>
      </c>
      <c r="H129" s="69" t="s">
        <v>359</v>
      </c>
      <c r="I129" s="70">
        <v>27</v>
      </c>
      <c r="J129" s="70">
        <v>41</v>
      </c>
      <c r="K129" s="60"/>
      <c r="L129" s="40"/>
      <c r="M129" s="40"/>
    </row>
    <row r="130" spans="1:13" s="19" customFormat="1" ht="15">
      <c r="A130" s="39" t="s">
        <v>32</v>
      </c>
      <c r="B130" s="39" t="s">
        <v>32</v>
      </c>
      <c r="C130" s="39"/>
      <c r="D130" s="39"/>
      <c r="E130" s="39"/>
      <c r="F130" s="39"/>
      <c r="G130" s="75"/>
      <c r="H130" s="39"/>
      <c r="I130" s="60">
        <f>SUM(I128:I129)</f>
        <v>110</v>
      </c>
      <c r="J130" s="60">
        <f>SUM(J128:J129)</f>
        <v>2935</v>
      </c>
      <c r="K130" s="60">
        <v>2935</v>
      </c>
      <c r="L130" s="40">
        <v>2.33</v>
      </c>
      <c r="M130" s="40">
        <f>K130*L130</f>
        <v>6838.55</v>
      </c>
    </row>
    <row r="131" spans="1:13" s="19" customFormat="1" ht="15">
      <c r="A131" s="39">
        <v>94</v>
      </c>
      <c r="B131" s="39">
        <v>30</v>
      </c>
      <c r="C131" s="67" t="s">
        <v>360</v>
      </c>
      <c r="D131" s="62" t="s">
        <v>30</v>
      </c>
      <c r="E131" s="68" t="s">
        <v>347</v>
      </c>
      <c r="F131" s="68" t="s">
        <v>361</v>
      </c>
      <c r="G131" s="68" t="s">
        <v>362</v>
      </c>
      <c r="H131" s="69" t="s">
        <v>363</v>
      </c>
      <c r="I131" s="70">
        <v>15</v>
      </c>
      <c r="J131" s="70">
        <v>200</v>
      </c>
      <c r="K131" s="60"/>
      <c r="L131" s="40"/>
      <c r="M131" s="40"/>
    </row>
    <row r="132" spans="1:13" s="19" customFormat="1" ht="15">
      <c r="A132" s="39">
        <v>95</v>
      </c>
      <c r="B132" s="39" t="s">
        <v>32</v>
      </c>
      <c r="C132" s="67"/>
      <c r="D132" s="62"/>
      <c r="E132" s="68" t="s">
        <v>347</v>
      </c>
      <c r="F132" s="68" t="s">
        <v>364</v>
      </c>
      <c r="G132" s="68" t="s">
        <v>365</v>
      </c>
      <c r="H132" s="69" t="s">
        <v>366</v>
      </c>
      <c r="I132" s="70">
        <v>39</v>
      </c>
      <c r="J132" s="70">
        <v>728</v>
      </c>
      <c r="K132" s="60"/>
      <c r="L132" s="40"/>
      <c r="M132" s="40"/>
    </row>
    <row r="133" spans="1:13" s="19" customFormat="1" ht="15">
      <c r="A133" s="39">
        <v>96</v>
      </c>
      <c r="B133" s="39" t="s">
        <v>32</v>
      </c>
      <c r="C133" s="67"/>
      <c r="D133" s="62"/>
      <c r="E133" s="68" t="s">
        <v>347</v>
      </c>
      <c r="F133" s="68" t="s">
        <v>367</v>
      </c>
      <c r="G133" s="68" t="s">
        <v>75</v>
      </c>
      <c r="H133" s="69" t="s">
        <v>368</v>
      </c>
      <c r="I133" s="70">
        <v>29</v>
      </c>
      <c r="J133" s="70">
        <v>434</v>
      </c>
      <c r="K133" s="60"/>
      <c r="L133" s="40"/>
      <c r="M133" s="40"/>
    </row>
    <row r="134" spans="1:13" s="19" customFormat="1" ht="15">
      <c r="A134" s="39">
        <v>97</v>
      </c>
      <c r="B134" s="39" t="s">
        <v>32</v>
      </c>
      <c r="C134" s="67"/>
      <c r="D134" s="62"/>
      <c r="E134" s="68" t="s">
        <v>347</v>
      </c>
      <c r="F134" s="68" t="s">
        <v>369</v>
      </c>
      <c r="G134" s="68" t="s">
        <v>40</v>
      </c>
      <c r="H134" s="69" t="s">
        <v>370</v>
      </c>
      <c r="I134" s="70">
        <v>105</v>
      </c>
      <c r="J134" s="70">
        <v>2275</v>
      </c>
      <c r="K134" s="60"/>
      <c r="L134" s="40"/>
      <c r="M134" s="40"/>
    </row>
    <row r="135" spans="1:13" s="19" customFormat="1" ht="15">
      <c r="A135" s="39" t="s">
        <v>32</v>
      </c>
      <c r="B135" s="39" t="s">
        <v>32</v>
      </c>
      <c r="C135" s="39"/>
      <c r="D135" s="39"/>
      <c r="E135" s="39"/>
      <c r="F135" s="39"/>
      <c r="G135" s="75"/>
      <c r="H135" s="39"/>
      <c r="I135" s="60">
        <f>SUM(I131:I134)</f>
        <v>188</v>
      </c>
      <c r="J135" s="60">
        <f>SUM(J131:J134)</f>
        <v>3637</v>
      </c>
      <c r="K135" s="60">
        <v>3637</v>
      </c>
      <c r="L135" s="40">
        <v>2.33</v>
      </c>
      <c r="M135" s="40">
        <f>K135*L135</f>
        <v>8474.2100000000009</v>
      </c>
    </row>
    <row r="136" spans="1:13" s="19" customFormat="1" ht="15">
      <c r="A136" s="39">
        <v>98</v>
      </c>
      <c r="B136" s="39">
        <v>31</v>
      </c>
      <c r="C136" s="67" t="s">
        <v>371</v>
      </c>
      <c r="D136" s="62" t="s">
        <v>30</v>
      </c>
      <c r="E136" s="68" t="s">
        <v>236</v>
      </c>
      <c r="F136" s="68" t="s">
        <v>372</v>
      </c>
      <c r="G136" s="76" t="s">
        <v>120</v>
      </c>
      <c r="H136" s="69" t="s">
        <v>373</v>
      </c>
      <c r="I136" s="70">
        <v>7</v>
      </c>
      <c r="J136" s="70">
        <v>1463</v>
      </c>
      <c r="K136" s="60"/>
      <c r="L136" s="40"/>
      <c r="M136" s="40"/>
    </row>
    <row r="137" spans="1:13" s="19" customFormat="1" ht="15">
      <c r="A137" s="39">
        <v>99</v>
      </c>
      <c r="B137" s="39" t="s">
        <v>32</v>
      </c>
      <c r="C137" s="67"/>
      <c r="D137" s="62"/>
      <c r="E137" s="68" t="s">
        <v>236</v>
      </c>
      <c r="F137" s="68" t="s">
        <v>374</v>
      </c>
      <c r="G137" s="68" t="s">
        <v>375</v>
      </c>
      <c r="H137" s="69" t="s">
        <v>376</v>
      </c>
      <c r="I137" s="70">
        <v>12</v>
      </c>
      <c r="J137" s="70">
        <v>47</v>
      </c>
      <c r="K137" s="60"/>
      <c r="L137" s="40"/>
      <c r="M137" s="40"/>
    </row>
    <row r="138" spans="1:13" s="19" customFormat="1" ht="15">
      <c r="A138" s="39">
        <v>100</v>
      </c>
      <c r="B138" s="39" t="s">
        <v>32</v>
      </c>
      <c r="C138" s="67"/>
      <c r="D138" s="62"/>
      <c r="E138" s="68" t="s">
        <v>236</v>
      </c>
      <c r="F138" s="68" t="s">
        <v>377</v>
      </c>
      <c r="G138" s="68" t="s">
        <v>45</v>
      </c>
      <c r="H138" s="69" t="s">
        <v>378</v>
      </c>
      <c r="I138" s="70">
        <v>8</v>
      </c>
      <c r="J138" s="70">
        <v>130</v>
      </c>
      <c r="K138" s="60"/>
      <c r="L138" s="40"/>
      <c r="M138" s="40"/>
    </row>
    <row r="139" spans="1:13" s="19" customFormat="1" ht="15">
      <c r="A139" s="39">
        <v>101</v>
      </c>
      <c r="B139" s="39" t="s">
        <v>32</v>
      </c>
      <c r="C139" s="67"/>
      <c r="D139" s="62"/>
      <c r="E139" s="68" t="s">
        <v>236</v>
      </c>
      <c r="F139" s="68" t="s">
        <v>379</v>
      </c>
      <c r="G139" s="68" t="s">
        <v>45</v>
      </c>
      <c r="H139" s="69" t="s">
        <v>380</v>
      </c>
      <c r="I139" s="70">
        <v>5</v>
      </c>
      <c r="J139" s="70">
        <v>34</v>
      </c>
      <c r="K139" s="60"/>
      <c r="L139" s="40"/>
      <c r="M139" s="40"/>
    </row>
    <row r="140" spans="1:13" s="19" customFormat="1" ht="15">
      <c r="A140" s="39">
        <v>102</v>
      </c>
      <c r="B140" s="39" t="s">
        <v>32</v>
      </c>
      <c r="C140" s="67"/>
      <c r="D140" s="62"/>
      <c r="E140" s="68" t="s">
        <v>347</v>
      </c>
      <c r="F140" s="68" t="s">
        <v>381</v>
      </c>
      <c r="G140" s="68" t="s">
        <v>45</v>
      </c>
      <c r="H140" s="69" t="s">
        <v>382</v>
      </c>
      <c r="I140" s="70">
        <v>141</v>
      </c>
      <c r="J140" s="70">
        <v>5347</v>
      </c>
      <c r="K140" s="60"/>
      <c r="L140" s="40"/>
      <c r="M140" s="40"/>
    </row>
    <row r="141" spans="1:13" s="19" customFormat="1" ht="15">
      <c r="A141" s="39">
        <v>103</v>
      </c>
      <c r="B141" s="39" t="s">
        <v>32</v>
      </c>
      <c r="C141" s="67"/>
      <c r="D141" s="62"/>
      <c r="E141" s="68" t="s">
        <v>347</v>
      </c>
      <c r="F141" s="68" t="s">
        <v>383</v>
      </c>
      <c r="G141" s="68" t="s">
        <v>42</v>
      </c>
      <c r="H141" s="69" t="s">
        <v>384</v>
      </c>
      <c r="I141" s="70">
        <v>60</v>
      </c>
      <c r="J141" s="70">
        <v>2460</v>
      </c>
      <c r="K141" s="60"/>
      <c r="L141" s="40"/>
      <c r="M141" s="40"/>
    </row>
    <row r="142" spans="1:13" s="19" customFormat="1" ht="30">
      <c r="A142" s="39">
        <v>104</v>
      </c>
      <c r="B142" s="39" t="s">
        <v>32</v>
      </c>
      <c r="C142" s="67"/>
      <c r="D142" s="62"/>
      <c r="E142" s="68" t="s">
        <v>347</v>
      </c>
      <c r="F142" s="68" t="s">
        <v>385</v>
      </c>
      <c r="G142" s="68" t="s">
        <v>105</v>
      </c>
      <c r="H142" s="69" t="s">
        <v>386</v>
      </c>
      <c r="I142" s="70">
        <v>48</v>
      </c>
      <c r="J142" s="70">
        <v>708</v>
      </c>
      <c r="K142" s="60"/>
      <c r="L142" s="40"/>
      <c r="M142" s="40"/>
    </row>
    <row r="143" spans="1:13" s="19" customFormat="1" ht="15">
      <c r="A143" s="39" t="s">
        <v>32</v>
      </c>
      <c r="B143" s="39" t="s">
        <v>32</v>
      </c>
      <c r="C143" s="39"/>
      <c r="D143" s="39"/>
      <c r="E143" s="39"/>
      <c r="F143" s="39"/>
      <c r="G143" s="75"/>
      <c r="H143" s="39"/>
      <c r="I143" s="60">
        <f>SUM(I136:I142)</f>
        <v>281</v>
      </c>
      <c r="J143" s="60">
        <f>SUM(J136:J142)</f>
        <v>10189</v>
      </c>
      <c r="K143" s="60">
        <v>10189</v>
      </c>
      <c r="L143" s="40">
        <v>4.5</v>
      </c>
      <c r="M143" s="40">
        <f>K143*L143</f>
        <v>45850.5</v>
      </c>
    </row>
    <row r="144" spans="1:13" s="19" customFormat="1" ht="15">
      <c r="A144" s="39">
        <v>105</v>
      </c>
      <c r="B144" s="39">
        <v>32</v>
      </c>
      <c r="C144" s="67">
        <v>8272784</v>
      </c>
      <c r="D144" s="62" t="s">
        <v>30</v>
      </c>
      <c r="E144" s="68" t="s">
        <v>347</v>
      </c>
      <c r="F144" s="68" t="s">
        <v>387</v>
      </c>
      <c r="G144" s="68" t="s">
        <v>388</v>
      </c>
      <c r="H144" s="69" t="s">
        <v>389</v>
      </c>
      <c r="I144" s="70">
        <v>68</v>
      </c>
      <c r="J144" s="70">
        <v>240</v>
      </c>
      <c r="K144" s="60"/>
      <c r="L144" s="40"/>
      <c r="M144" s="40"/>
    </row>
    <row r="145" spans="1:13" s="19" customFormat="1" ht="15">
      <c r="A145" s="39">
        <v>106</v>
      </c>
      <c r="B145" s="39" t="s">
        <v>32</v>
      </c>
      <c r="C145" s="67"/>
      <c r="D145" s="62"/>
      <c r="E145" s="68" t="s">
        <v>347</v>
      </c>
      <c r="F145" s="68" t="s">
        <v>390</v>
      </c>
      <c r="G145" s="68" t="s">
        <v>391</v>
      </c>
      <c r="H145" s="69" t="s">
        <v>392</v>
      </c>
      <c r="I145" s="70">
        <v>65</v>
      </c>
      <c r="J145" s="70">
        <v>448</v>
      </c>
      <c r="K145" s="60"/>
      <c r="L145" s="40"/>
      <c r="M145" s="40"/>
    </row>
    <row r="146" spans="1:13" s="19" customFormat="1" ht="15">
      <c r="A146" s="39">
        <v>107</v>
      </c>
      <c r="B146" s="39" t="s">
        <v>32</v>
      </c>
      <c r="C146" s="67"/>
      <c r="D146" s="62"/>
      <c r="E146" s="68" t="s">
        <v>347</v>
      </c>
      <c r="F146" s="68" t="s">
        <v>393</v>
      </c>
      <c r="G146" s="68" t="s">
        <v>394</v>
      </c>
      <c r="H146" s="69" t="s">
        <v>395</v>
      </c>
      <c r="I146" s="70">
        <v>60</v>
      </c>
      <c r="J146" s="70">
        <v>2460</v>
      </c>
      <c r="K146" s="60"/>
      <c r="L146" s="40"/>
      <c r="M146" s="40"/>
    </row>
    <row r="147" spans="1:13" s="19" customFormat="1" ht="15">
      <c r="A147" s="39" t="s">
        <v>32</v>
      </c>
      <c r="B147" s="39" t="s">
        <v>32</v>
      </c>
      <c r="C147" s="39"/>
      <c r="D147" s="39"/>
      <c r="E147" s="39"/>
      <c r="F147" s="39"/>
      <c r="G147" s="75"/>
      <c r="H147" s="39"/>
      <c r="I147" s="60">
        <f>SUM(I144:I146)</f>
        <v>193</v>
      </c>
      <c r="J147" s="60">
        <f>SUM(J144:J146)</f>
        <v>3148</v>
      </c>
      <c r="K147" s="60">
        <v>3148</v>
      </c>
      <c r="L147" s="40">
        <v>2.33</v>
      </c>
      <c r="M147" s="40">
        <f>K147*L147</f>
        <v>7334.84</v>
      </c>
    </row>
    <row r="148" spans="1:13" s="19" customFormat="1" ht="15">
      <c r="A148" s="39">
        <v>108</v>
      </c>
      <c r="B148" s="39">
        <v>33</v>
      </c>
      <c r="C148" s="67" t="s">
        <v>396</v>
      </c>
      <c r="D148" s="62" t="s">
        <v>30</v>
      </c>
      <c r="E148" s="68" t="s">
        <v>347</v>
      </c>
      <c r="F148" s="68" t="s">
        <v>397</v>
      </c>
      <c r="G148" s="68" t="s">
        <v>108</v>
      </c>
      <c r="H148" s="69" t="s">
        <v>398</v>
      </c>
      <c r="I148" s="70">
        <v>76</v>
      </c>
      <c r="J148" s="70">
        <v>2612</v>
      </c>
      <c r="K148" s="60"/>
      <c r="L148" s="40"/>
      <c r="M148" s="40"/>
    </row>
    <row r="149" spans="1:13" s="19" customFormat="1" ht="15">
      <c r="A149" s="39">
        <v>109</v>
      </c>
      <c r="B149" s="39" t="s">
        <v>32</v>
      </c>
      <c r="C149" s="67"/>
      <c r="D149" s="62"/>
      <c r="E149" s="68" t="s">
        <v>347</v>
      </c>
      <c r="F149" s="68" t="s">
        <v>399</v>
      </c>
      <c r="G149" s="68" t="s">
        <v>108</v>
      </c>
      <c r="H149" s="69" t="s">
        <v>400</v>
      </c>
      <c r="I149" s="70">
        <v>1</v>
      </c>
      <c r="J149" s="70">
        <v>1</v>
      </c>
      <c r="K149" s="60"/>
      <c r="L149" s="40"/>
      <c r="M149" s="40"/>
    </row>
    <row r="150" spans="1:13" s="19" customFormat="1" ht="15">
      <c r="A150" s="39" t="s">
        <v>32</v>
      </c>
      <c r="B150" s="39" t="s">
        <v>32</v>
      </c>
      <c r="C150" s="39"/>
      <c r="D150" s="39"/>
      <c r="E150" s="39"/>
      <c r="F150" s="39"/>
      <c r="G150" s="75"/>
      <c r="H150" s="39"/>
      <c r="I150" s="60">
        <f>SUM(I148:I149)</f>
        <v>77</v>
      </c>
      <c r="J150" s="60">
        <f>SUM(J148:J149)</f>
        <v>2613</v>
      </c>
      <c r="K150" s="60">
        <v>2613</v>
      </c>
      <c r="L150" s="40">
        <v>2.33</v>
      </c>
      <c r="M150" s="40">
        <f>K150*L150</f>
        <v>6088.29</v>
      </c>
    </row>
    <row r="151" spans="1:13" s="19" customFormat="1" ht="15">
      <c r="A151" s="39">
        <v>110</v>
      </c>
      <c r="B151" s="39">
        <v>34</v>
      </c>
      <c r="C151" s="67" t="s">
        <v>401</v>
      </c>
      <c r="D151" s="62" t="s">
        <v>30</v>
      </c>
      <c r="E151" s="68" t="s">
        <v>347</v>
      </c>
      <c r="F151" s="68" t="s">
        <v>402</v>
      </c>
      <c r="G151" s="68" t="s">
        <v>403</v>
      </c>
      <c r="H151" s="69" t="s">
        <v>404</v>
      </c>
      <c r="I151" s="70">
        <v>72</v>
      </c>
      <c r="J151" s="70">
        <v>2615</v>
      </c>
      <c r="K151" s="60"/>
      <c r="L151" s="40"/>
      <c r="M151" s="40"/>
    </row>
    <row r="152" spans="1:13" s="19" customFormat="1" ht="15">
      <c r="A152" s="39">
        <v>111</v>
      </c>
      <c r="B152" s="39" t="s">
        <v>32</v>
      </c>
      <c r="C152" s="67"/>
      <c r="D152" s="62"/>
      <c r="E152" s="68" t="s">
        <v>347</v>
      </c>
      <c r="F152" s="68" t="s">
        <v>405</v>
      </c>
      <c r="G152" s="68" t="s">
        <v>33</v>
      </c>
      <c r="H152" s="69" t="s">
        <v>406</v>
      </c>
      <c r="I152" s="70">
        <v>2</v>
      </c>
      <c r="J152" s="70">
        <v>24</v>
      </c>
      <c r="K152" s="60"/>
      <c r="L152" s="40"/>
      <c r="M152" s="40"/>
    </row>
    <row r="153" spans="1:13" s="19" customFormat="1" ht="15">
      <c r="A153" s="39" t="s">
        <v>32</v>
      </c>
      <c r="B153" s="39" t="s">
        <v>32</v>
      </c>
      <c r="C153" s="39"/>
      <c r="D153" s="39"/>
      <c r="E153" s="39"/>
      <c r="F153" s="39"/>
      <c r="G153" s="75"/>
      <c r="H153" s="39"/>
      <c r="I153" s="60">
        <f>SUM(I151:I152)</f>
        <v>74</v>
      </c>
      <c r="J153" s="60">
        <f>SUM(J151:J152)</f>
        <v>2639</v>
      </c>
      <c r="K153" s="60">
        <v>2639</v>
      </c>
      <c r="L153" s="40">
        <v>2.33</v>
      </c>
      <c r="M153" s="40">
        <f>K153*L153</f>
        <v>6148.87</v>
      </c>
    </row>
    <row r="154" spans="1:13" s="19" customFormat="1" ht="15">
      <c r="A154" s="39">
        <v>112</v>
      </c>
      <c r="B154" s="39">
        <v>35</v>
      </c>
      <c r="C154" s="67" t="s">
        <v>407</v>
      </c>
      <c r="D154" s="62" t="s">
        <v>30</v>
      </c>
      <c r="E154" s="68" t="s">
        <v>347</v>
      </c>
      <c r="F154" s="68" t="s">
        <v>408</v>
      </c>
      <c r="G154" s="68" t="s">
        <v>68</v>
      </c>
      <c r="H154" s="69" t="s">
        <v>409</v>
      </c>
      <c r="I154" s="70">
        <v>10</v>
      </c>
      <c r="J154" s="70">
        <v>10</v>
      </c>
      <c r="K154" s="60"/>
      <c r="L154" s="40"/>
      <c r="M154" s="40"/>
    </row>
    <row r="155" spans="1:13" s="19" customFormat="1" ht="15">
      <c r="A155" s="39">
        <v>113</v>
      </c>
      <c r="B155" s="39" t="s">
        <v>32</v>
      </c>
      <c r="C155" s="67"/>
      <c r="D155" s="62"/>
      <c r="E155" s="68" t="s">
        <v>347</v>
      </c>
      <c r="F155" s="68" t="s">
        <v>410</v>
      </c>
      <c r="G155" s="68" t="s">
        <v>68</v>
      </c>
      <c r="H155" s="69" t="s">
        <v>411</v>
      </c>
      <c r="I155" s="70">
        <v>62</v>
      </c>
      <c r="J155" s="70">
        <v>2511</v>
      </c>
      <c r="K155" s="60"/>
      <c r="L155" s="40"/>
      <c r="M155" s="40"/>
    </row>
    <row r="156" spans="1:13" s="19" customFormat="1" ht="15">
      <c r="A156" s="39">
        <v>114</v>
      </c>
      <c r="B156" s="39" t="s">
        <v>32</v>
      </c>
      <c r="C156" s="67"/>
      <c r="D156" s="62"/>
      <c r="E156" s="68" t="s">
        <v>347</v>
      </c>
      <c r="F156" s="68" t="s">
        <v>412</v>
      </c>
      <c r="G156" s="68" t="s">
        <v>68</v>
      </c>
      <c r="H156" s="69" t="s">
        <v>413</v>
      </c>
      <c r="I156" s="70">
        <v>3</v>
      </c>
      <c r="J156" s="70">
        <v>49</v>
      </c>
      <c r="K156" s="60"/>
      <c r="L156" s="40"/>
      <c r="M156" s="40"/>
    </row>
    <row r="157" spans="1:13" s="19" customFormat="1" ht="15">
      <c r="A157" s="39">
        <v>115</v>
      </c>
      <c r="B157" s="39" t="s">
        <v>32</v>
      </c>
      <c r="C157" s="67"/>
      <c r="D157" s="62"/>
      <c r="E157" s="68" t="s">
        <v>347</v>
      </c>
      <c r="F157" s="68" t="s">
        <v>414</v>
      </c>
      <c r="G157" s="68" t="s">
        <v>68</v>
      </c>
      <c r="H157" s="69" t="s">
        <v>415</v>
      </c>
      <c r="I157" s="70">
        <v>56</v>
      </c>
      <c r="J157" s="70">
        <v>955</v>
      </c>
      <c r="K157" s="60"/>
      <c r="L157" s="40"/>
      <c r="M157" s="40"/>
    </row>
    <row r="158" spans="1:13" s="19" customFormat="1" ht="15">
      <c r="A158" s="39">
        <v>116</v>
      </c>
      <c r="B158" s="39" t="s">
        <v>32</v>
      </c>
      <c r="C158" s="67"/>
      <c r="D158" s="62"/>
      <c r="E158" s="68" t="s">
        <v>347</v>
      </c>
      <c r="F158" s="68" t="s">
        <v>416</v>
      </c>
      <c r="G158" s="68" t="s">
        <v>119</v>
      </c>
      <c r="H158" s="69" t="s">
        <v>417</v>
      </c>
      <c r="I158" s="70">
        <v>15</v>
      </c>
      <c r="J158" s="70">
        <v>415</v>
      </c>
      <c r="K158" s="60"/>
      <c r="L158" s="40"/>
      <c r="M158" s="40"/>
    </row>
    <row r="159" spans="1:13" s="19" customFormat="1" ht="15">
      <c r="A159" s="39" t="s">
        <v>32</v>
      </c>
      <c r="B159" s="39" t="s">
        <v>32</v>
      </c>
      <c r="C159" s="39"/>
      <c r="D159" s="39"/>
      <c r="E159" s="39"/>
      <c r="F159" s="39"/>
      <c r="G159" s="75"/>
      <c r="H159" s="39"/>
      <c r="I159" s="60">
        <f>SUM(I154:I158)</f>
        <v>146</v>
      </c>
      <c r="J159" s="60">
        <f>SUM(J154:J158)</f>
        <v>3940</v>
      </c>
      <c r="K159" s="60">
        <v>3940</v>
      </c>
      <c r="L159" s="40">
        <v>2.33</v>
      </c>
      <c r="M159" s="40">
        <f>K159*L159</f>
        <v>9180.2000000000007</v>
      </c>
    </row>
    <row r="160" spans="1:13" s="19" customFormat="1" ht="15">
      <c r="A160" s="39">
        <v>117</v>
      </c>
      <c r="B160" s="39">
        <v>36</v>
      </c>
      <c r="C160" s="67" t="s">
        <v>418</v>
      </c>
      <c r="D160" s="62" t="s">
        <v>30</v>
      </c>
      <c r="E160" s="68" t="s">
        <v>347</v>
      </c>
      <c r="F160" s="68" t="s">
        <v>419</v>
      </c>
      <c r="G160" s="68" t="s">
        <v>52</v>
      </c>
      <c r="H160" s="69" t="s">
        <v>420</v>
      </c>
      <c r="I160" s="70">
        <v>60</v>
      </c>
      <c r="J160" s="70">
        <v>2460</v>
      </c>
      <c r="K160" s="60"/>
      <c r="L160" s="40"/>
      <c r="M160" s="40"/>
    </row>
    <row r="161" spans="1:13" s="19" customFormat="1" ht="15">
      <c r="A161" s="39">
        <v>118</v>
      </c>
      <c r="B161" s="39" t="s">
        <v>32</v>
      </c>
      <c r="C161" s="67"/>
      <c r="D161" s="62"/>
      <c r="E161" s="68" t="s">
        <v>347</v>
      </c>
      <c r="F161" s="68" t="s">
        <v>421</v>
      </c>
      <c r="G161" s="68" t="s">
        <v>52</v>
      </c>
      <c r="H161" s="69" t="s">
        <v>422</v>
      </c>
      <c r="I161" s="70">
        <v>122</v>
      </c>
      <c r="J161" s="70">
        <v>4922</v>
      </c>
      <c r="K161" s="60"/>
      <c r="L161" s="40"/>
      <c r="M161" s="40"/>
    </row>
    <row r="162" spans="1:13" s="19" customFormat="1" ht="15">
      <c r="A162" s="39" t="s">
        <v>32</v>
      </c>
      <c r="B162" s="39" t="s">
        <v>32</v>
      </c>
      <c r="C162" s="39"/>
      <c r="D162" s="39"/>
      <c r="E162" s="39"/>
      <c r="F162" s="39"/>
      <c r="G162" s="75"/>
      <c r="H162" s="39"/>
      <c r="I162" s="60">
        <f>SUM(I160:I161)</f>
        <v>182</v>
      </c>
      <c r="J162" s="60">
        <f>SUM(J160:J161)</f>
        <v>7382</v>
      </c>
      <c r="K162" s="60">
        <v>7382</v>
      </c>
      <c r="L162" s="40">
        <v>2.33</v>
      </c>
      <c r="M162" s="40">
        <f>K162*L162</f>
        <v>17200.060000000001</v>
      </c>
    </row>
    <row r="163" spans="1:13" s="19" customFormat="1" ht="45">
      <c r="A163" s="39">
        <v>119</v>
      </c>
      <c r="B163" s="39">
        <v>37</v>
      </c>
      <c r="C163" s="67" t="s">
        <v>423</v>
      </c>
      <c r="D163" s="62" t="s">
        <v>30</v>
      </c>
      <c r="E163" s="68" t="s">
        <v>347</v>
      </c>
      <c r="F163" s="68" t="s">
        <v>424</v>
      </c>
      <c r="G163" s="68" t="s">
        <v>107</v>
      </c>
      <c r="H163" s="69" t="s">
        <v>425</v>
      </c>
      <c r="I163" s="70">
        <v>109</v>
      </c>
      <c r="J163" s="70">
        <v>2026</v>
      </c>
      <c r="K163" s="60"/>
      <c r="L163" s="40"/>
      <c r="M163" s="40"/>
    </row>
    <row r="164" spans="1:13" s="19" customFormat="1" ht="15">
      <c r="A164" s="39">
        <v>120</v>
      </c>
      <c r="B164" s="39" t="s">
        <v>32</v>
      </c>
      <c r="C164" s="67"/>
      <c r="D164" s="62"/>
      <c r="E164" s="68" t="s">
        <v>347</v>
      </c>
      <c r="F164" s="68" t="s">
        <v>426</v>
      </c>
      <c r="G164" s="68" t="s">
        <v>427</v>
      </c>
      <c r="H164" s="69" t="s">
        <v>428</v>
      </c>
      <c r="I164" s="70">
        <v>13</v>
      </c>
      <c r="J164" s="70">
        <v>41</v>
      </c>
      <c r="K164" s="60"/>
      <c r="L164" s="40"/>
      <c r="M164" s="40"/>
    </row>
    <row r="165" spans="1:13" s="19" customFormat="1" ht="15">
      <c r="A165" s="39">
        <v>121</v>
      </c>
      <c r="B165" s="39" t="s">
        <v>32</v>
      </c>
      <c r="C165" s="67"/>
      <c r="D165" s="62"/>
      <c r="E165" s="68" t="s">
        <v>347</v>
      </c>
      <c r="F165" s="68" t="s">
        <v>429</v>
      </c>
      <c r="G165" s="68" t="s">
        <v>107</v>
      </c>
      <c r="H165" s="69" t="s">
        <v>430</v>
      </c>
      <c r="I165" s="70">
        <v>3</v>
      </c>
      <c r="J165" s="70">
        <v>407</v>
      </c>
      <c r="K165" s="60"/>
      <c r="L165" s="40"/>
      <c r="M165" s="40"/>
    </row>
    <row r="166" spans="1:13" s="19" customFormat="1" ht="15">
      <c r="A166" s="39" t="s">
        <v>32</v>
      </c>
      <c r="B166" s="39" t="s">
        <v>32</v>
      </c>
      <c r="C166" s="39"/>
      <c r="D166" s="39"/>
      <c r="E166" s="39"/>
      <c r="F166" s="39"/>
      <c r="G166" s="75"/>
      <c r="H166" s="39"/>
      <c r="I166" s="60">
        <f>SUM(I163:I165)</f>
        <v>125</v>
      </c>
      <c r="J166" s="60">
        <f>SUM(J163:J165)</f>
        <v>2474</v>
      </c>
      <c r="K166" s="60">
        <v>2500</v>
      </c>
      <c r="L166" s="40">
        <v>2.33</v>
      </c>
      <c r="M166" s="40">
        <f>K166*L166</f>
        <v>5825</v>
      </c>
    </row>
    <row r="167" spans="1:13" s="19" customFormat="1" ht="30">
      <c r="A167" s="39">
        <v>122</v>
      </c>
      <c r="B167" s="39">
        <v>38</v>
      </c>
      <c r="C167" s="67" t="s">
        <v>431</v>
      </c>
      <c r="D167" s="62" t="s">
        <v>30</v>
      </c>
      <c r="E167" s="68" t="s">
        <v>347</v>
      </c>
      <c r="F167" s="68" t="s">
        <v>432</v>
      </c>
      <c r="G167" s="68" t="s">
        <v>61</v>
      </c>
      <c r="H167" s="81" t="s">
        <v>1097</v>
      </c>
      <c r="I167" s="70">
        <v>45</v>
      </c>
      <c r="J167" s="70">
        <v>634</v>
      </c>
      <c r="K167" s="60"/>
      <c r="L167" s="40"/>
      <c r="M167" s="40"/>
    </row>
    <row r="168" spans="1:13" s="19" customFormat="1" ht="15">
      <c r="A168" s="39">
        <v>123</v>
      </c>
      <c r="B168" s="39" t="s">
        <v>32</v>
      </c>
      <c r="C168" s="67"/>
      <c r="D168" s="62"/>
      <c r="E168" s="68" t="s">
        <v>347</v>
      </c>
      <c r="F168" s="68" t="s">
        <v>433</v>
      </c>
      <c r="G168" s="68" t="s">
        <v>107</v>
      </c>
      <c r="H168" s="69" t="s">
        <v>434</v>
      </c>
      <c r="I168" s="70">
        <v>41</v>
      </c>
      <c r="J168" s="70">
        <v>684</v>
      </c>
      <c r="K168" s="60"/>
      <c r="L168" s="40"/>
      <c r="M168" s="40"/>
    </row>
    <row r="169" spans="1:13" s="19" customFormat="1" ht="15">
      <c r="A169" s="39">
        <v>124</v>
      </c>
      <c r="B169" s="39" t="s">
        <v>32</v>
      </c>
      <c r="C169" s="67"/>
      <c r="D169" s="62"/>
      <c r="E169" s="68" t="s">
        <v>347</v>
      </c>
      <c r="F169" s="68" t="s">
        <v>435</v>
      </c>
      <c r="G169" s="68" t="s">
        <v>60</v>
      </c>
      <c r="H169" s="69" t="s">
        <v>436</v>
      </c>
      <c r="I169" s="70">
        <v>43</v>
      </c>
      <c r="J169" s="70">
        <v>560</v>
      </c>
      <c r="K169" s="60"/>
      <c r="L169" s="40"/>
      <c r="M169" s="40"/>
    </row>
    <row r="170" spans="1:13" s="19" customFormat="1" ht="15">
      <c r="A170" s="39">
        <v>125</v>
      </c>
      <c r="B170" s="39" t="s">
        <v>32</v>
      </c>
      <c r="C170" s="67"/>
      <c r="D170" s="62"/>
      <c r="E170" s="68" t="s">
        <v>347</v>
      </c>
      <c r="F170" s="68" t="s">
        <v>437</v>
      </c>
      <c r="G170" s="68" t="s">
        <v>438</v>
      </c>
      <c r="H170" s="69" t="s">
        <v>439</v>
      </c>
      <c r="I170" s="70">
        <v>20</v>
      </c>
      <c r="J170" s="70">
        <v>575</v>
      </c>
      <c r="K170" s="60"/>
      <c r="L170" s="40"/>
      <c r="M170" s="40"/>
    </row>
    <row r="171" spans="1:13" s="19" customFormat="1" ht="15">
      <c r="A171" s="39" t="s">
        <v>32</v>
      </c>
      <c r="B171" s="39" t="s">
        <v>32</v>
      </c>
      <c r="C171" s="39"/>
      <c r="D171" s="39"/>
      <c r="E171" s="39"/>
      <c r="F171" s="39"/>
      <c r="G171" s="75"/>
      <c r="H171" s="39"/>
      <c r="I171" s="60">
        <f>SUM(I167:I170)</f>
        <v>149</v>
      </c>
      <c r="J171" s="60">
        <f>SUM(J167:J170)</f>
        <v>2453</v>
      </c>
      <c r="K171" s="60">
        <v>2500</v>
      </c>
      <c r="L171" s="40">
        <v>2.33</v>
      </c>
      <c r="M171" s="40">
        <f>K171*L171</f>
        <v>5825</v>
      </c>
    </row>
    <row r="172" spans="1:13" s="19" customFormat="1" ht="15">
      <c r="A172" s="39">
        <v>126</v>
      </c>
      <c r="B172" s="39">
        <v>39</v>
      </c>
      <c r="C172" s="67" t="s">
        <v>440</v>
      </c>
      <c r="D172" s="62" t="s">
        <v>30</v>
      </c>
      <c r="E172" s="68" t="s">
        <v>347</v>
      </c>
      <c r="F172" s="68" t="s">
        <v>441</v>
      </c>
      <c r="G172" s="68" t="s">
        <v>104</v>
      </c>
      <c r="H172" s="69" t="s">
        <v>442</v>
      </c>
      <c r="I172" s="70">
        <v>1</v>
      </c>
      <c r="J172" s="70">
        <v>9</v>
      </c>
      <c r="K172" s="60"/>
      <c r="L172" s="40"/>
      <c r="M172" s="40"/>
    </row>
    <row r="173" spans="1:13" s="19" customFormat="1" ht="15">
      <c r="A173" s="39">
        <v>127</v>
      </c>
      <c r="B173" s="39" t="s">
        <v>32</v>
      </c>
      <c r="C173" s="67"/>
      <c r="D173" s="62"/>
      <c r="E173" s="68" t="s">
        <v>347</v>
      </c>
      <c r="F173" s="68" t="s">
        <v>443</v>
      </c>
      <c r="G173" s="68" t="s">
        <v>89</v>
      </c>
      <c r="H173" s="69" t="s">
        <v>444</v>
      </c>
      <c r="I173" s="70">
        <v>44</v>
      </c>
      <c r="J173" s="70">
        <v>59</v>
      </c>
      <c r="K173" s="60"/>
      <c r="L173" s="40"/>
      <c r="M173" s="40"/>
    </row>
    <row r="174" spans="1:13" s="19" customFormat="1" ht="15">
      <c r="A174" s="39">
        <v>128</v>
      </c>
      <c r="B174" s="39" t="s">
        <v>32</v>
      </c>
      <c r="C174" s="67"/>
      <c r="D174" s="62"/>
      <c r="E174" s="68" t="s">
        <v>347</v>
      </c>
      <c r="F174" s="68" t="s">
        <v>445</v>
      </c>
      <c r="G174" s="68" t="s">
        <v>54</v>
      </c>
      <c r="H174" s="69" t="s">
        <v>446</v>
      </c>
      <c r="I174" s="70">
        <v>34</v>
      </c>
      <c r="J174" s="70">
        <v>821</v>
      </c>
      <c r="K174" s="60"/>
      <c r="L174" s="40"/>
      <c r="M174" s="40"/>
    </row>
    <row r="175" spans="1:13" s="19" customFormat="1" ht="15">
      <c r="A175" s="39" t="s">
        <v>32</v>
      </c>
      <c r="B175" s="39" t="s">
        <v>32</v>
      </c>
      <c r="C175" s="39"/>
      <c r="D175" s="39"/>
      <c r="E175" s="39"/>
      <c r="F175" s="39"/>
      <c r="G175" s="75"/>
      <c r="H175" s="39"/>
      <c r="I175" s="60">
        <f>SUM(I172:I174)</f>
        <v>79</v>
      </c>
      <c r="J175" s="60">
        <f>SUM(J172:J174)</f>
        <v>889</v>
      </c>
      <c r="K175" s="60">
        <v>1500</v>
      </c>
      <c r="L175" s="40">
        <v>2.33</v>
      </c>
      <c r="M175" s="40">
        <f>K175*L175</f>
        <v>3495</v>
      </c>
    </row>
    <row r="176" spans="1:13" s="19" customFormat="1" ht="45">
      <c r="A176" s="39">
        <v>129</v>
      </c>
      <c r="B176" s="39">
        <v>40</v>
      </c>
      <c r="C176" s="67" t="s">
        <v>447</v>
      </c>
      <c r="D176" s="62" t="s">
        <v>30</v>
      </c>
      <c r="E176" s="68" t="s">
        <v>448</v>
      </c>
      <c r="F176" s="68" t="s">
        <v>449</v>
      </c>
      <c r="G176" s="68" t="s">
        <v>31</v>
      </c>
      <c r="H176" s="69" t="s">
        <v>450</v>
      </c>
      <c r="I176" s="70">
        <v>77</v>
      </c>
      <c r="J176" s="70">
        <v>1497</v>
      </c>
      <c r="K176" s="60"/>
      <c r="L176" s="40"/>
      <c r="M176" s="40"/>
    </row>
    <row r="177" spans="1:13" s="19" customFormat="1" ht="15">
      <c r="A177" s="39">
        <v>130</v>
      </c>
      <c r="B177" s="39" t="s">
        <v>32</v>
      </c>
      <c r="C177" s="67"/>
      <c r="D177" s="62"/>
      <c r="E177" s="68" t="s">
        <v>448</v>
      </c>
      <c r="F177" s="68" t="s">
        <v>451</v>
      </c>
      <c r="G177" s="68" t="s">
        <v>452</v>
      </c>
      <c r="H177" s="69" t="s">
        <v>453</v>
      </c>
      <c r="I177" s="70">
        <v>20</v>
      </c>
      <c r="J177" s="70">
        <v>254</v>
      </c>
      <c r="K177" s="60"/>
      <c r="L177" s="40"/>
      <c r="M177" s="40"/>
    </row>
    <row r="178" spans="1:13" s="19" customFormat="1" ht="30">
      <c r="A178" s="39">
        <v>131</v>
      </c>
      <c r="B178" s="39" t="s">
        <v>32</v>
      </c>
      <c r="C178" s="67"/>
      <c r="D178" s="62"/>
      <c r="E178" s="68" t="s">
        <v>448</v>
      </c>
      <c r="F178" s="68" t="s">
        <v>454</v>
      </c>
      <c r="G178" s="68" t="s">
        <v>50</v>
      </c>
      <c r="H178" s="69" t="s">
        <v>455</v>
      </c>
      <c r="I178" s="70">
        <v>110</v>
      </c>
      <c r="J178" s="70">
        <v>1358</v>
      </c>
      <c r="K178" s="60"/>
      <c r="L178" s="40"/>
      <c r="M178" s="40"/>
    </row>
    <row r="179" spans="1:13" s="19" customFormat="1" ht="15">
      <c r="A179" s="39">
        <v>132</v>
      </c>
      <c r="B179" s="39" t="s">
        <v>32</v>
      </c>
      <c r="C179" s="67"/>
      <c r="D179" s="62"/>
      <c r="E179" s="68" t="s">
        <v>448</v>
      </c>
      <c r="F179" s="68" t="s">
        <v>456</v>
      </c>
      <c r="G179" s="68" t="s">
        <v>457</v>
      </c>
      <c r="H179" s="69" t="s">
        <v>458</v>
      </c>
      <c r="I179" s="70">
        <v>23</v>
      </c>
      <c r="J179" s="70">
        <v>492</v>
      </c>
      <c r="K179" s="60"/>
      <c r="L179" s="40"/>
      <c r="M179" s="40"/>
    </row>
    <row r="180" spans="1:13" s="19" customFormat="1" ht="15">
      <c r="A180" s="39">
        <v>133</v>
      </c>
      <c r="B180" s="39" t="s">
        <v>32</v>
      </c>
      <c r="C180" s="67"/>
      <c r="D180" s="62"/>
      <c r="E180" s="68" t="s">
        <v>448</v>
      </c>
      <c r="F180" s="68" t="s">
        <v>459</v>
      </c>
      <c r="G180" s="68" t="s">
        <v>98</v>
      </c>
      <c r="H180" s="69" t="s">
        <v>460</v>
      </c>
      <c r="I180" s="70">
        <v>23</v>
      </c>
      <c r="J180" s="70">
        <v>140</v>
      </c>
      <c r="K180" s="60"/>
      <c r="L180" s="40"/>
      <c r="M180" s="40"/>
    </row>
    <row r="181" spans="1:13" s="19" customFormat="1" ht="15">
      <c r="A181" s="39" t="s">
        <v>32</v>
      </c>
      <c r="B181" s="39" t="s">
        <v>32</v>
      </c>
      <c r="C181" s="39"/>
      <c r="D181" s="39"/>
      <c r="E181" s="39"/>
      <c r="F181" s="39"/>
      <c r="G181" s="75"/>
      <c r="H181" s="39"/>
      <c r="I181" s="60">
        <f>SUM(I176:I180)</f>
        <v>253</v>
      </c>
      <c r="J181" s="60">
        <f>SUM(J176:J180)</f>
        <v>3741</v>
      </c>
      <c r="K181" s="60">
        <v>3741</v>
      </c>
      <c r="L181" s="40">
        <v>2.33</v>
      </c>
      <c r="M181" s="40">
        <f>K181*L181</f>
        <v>8716.5300000000007</v>
      </c>
    </row>
    <row r="182" spans="1:13" s="19" customFormat="1" ht="15">
      <c r="A182" s="39">
        <v>134</v>
      </c>
      <c r="B182" s="39">
        <v>41</v>
      </c>
      <c r="C182" s="67" t="s">
        <v>461</v>
      </c>
      <c r="D182" s="62" t="s">
        <v>30</v>
      </c>
      <c r="E182" s="68" t="s">
        <v>448</v>
      </c>
      <c r="F182" s="68" t="s">
        <v>462</v>
      </c>
      <c r="G182" s="68" t="s">
        <v>56</v>
      </c>
      <c r="H182" s="69" t="s">
        <v>463</v>
      </c>
      <c r="I182" s="70">
        <v>23</v>
      </c>
      <c r="J182" s="70">
        <v>358</v>
      </c>
      <c r="K182" s="60"/>
      <c r="L182" s="40"/>
      <c r="M182" s="40"/>
    </row>
    <row r="183" spans="1:13" s="19" customFormat="1" ht="30">
      <c r="A183" s="39">
        <v>135</v>
      </c>
      <c r="B183" s="39" t="s">
        <v>32</v>
      </c>
      <c r="C183" s="67"/>
      <c r="D183" s="62"/>
      <c r="E183" s="68" t="s">
        <v>448</v>
      </c>
      <c r="F183" s="68" t="s">
        <v>464</v>
      </c>
      <c r="G183" s="68" t="s">
        <v>33</v>
      </c>
      <c r="H183" s="69" t="s">
        <v>465</v>
      </c>
      <c r="I183" s="70">
        <v>37</v>
      </c>
      <c r="J183" s="70">
        <v>829</v>
      </c>
      <c r="K183" s="60"/>
      <c r="L183" s="40"/>
      <c r="M183" s="40"/>
    </row>
    <row r="184" spans="1:13" s="19" customFormat="1" ht="15">
      <c r="A184" s="39" t="s">
        <v>32</v>
      </c>
      <c r="B184" s="39" t="s">
        <v>32</v>
      </c>
      <c r="C184" s="39"/>
      <c r="D184" s="39"/>
      <c r="E184" s="39"/>
      <c r="F184" s="39"/>
      <c r="G184" s="75"/>
      <c r="H184" s="39"/>
      <c r="I184" s="60">
        <f>SUM(I182:I183)</f>
        <v>60</v>
      </c>
      <c r="J184" s="60">
        <f>SUM(J182:J183)</f>
        <v>1187</v>
      </c>
      <c r="K184" s="60">
        <v>1500</v>
      </c>
      <c r="L184" s="40">
        <v>2.33</v>
      </c>
      <c r="M184" s="40">
        <f>K184*L184</f>
        <v>3495</v>
      </c>
    </row>
    <row r="185" spans="1:13" s="19" customFormat="1" ht="15">
      <c r="A185" s="39">
        <v>136</v>
      </c>
      <c r="B185" s="39">
        <v>42</v>
      </c>
      <c r="C185" s="67" t="s">
        <v>466</v>
      </c>
      <c r="D185" s="62" t="s">
        <v>30</v>
      </c>
      <c r="E185" s="68" t="s">
        <v>448</v>
      </c>
      <c r="F185" s="68" t="s">
        <v>467</v>
      </c>
      <c r="G185" s="68" t="s">
        <v>54</v>
      </c>
      <c r="H185" s="69" t="s">
        <v>468</v>
      </c>
      <c r="I185" s="70">
        <v>40</v>
      </c>
      <c r="J185" s="70">
        <v>1006</v>
      </c>
      <c r="K185" s="60"/>
      <c r="L185" s="40"/>
      <c r="M185" s="40"/>
    </row>
    <row r="186" spans="1:13" s="19" customFormat="1" ht="15">
      <c r="A186" s="39">
        <v>137</v>
      </c>
      <c r="B186" s="39" t="s">
        <v>32</v>
      </c>
      <c r="C186" s="67"/>
      <c r="D186" s="62"/>
      <c r="E186" s="68" t="s">
        <v>448</v>
      </c>
      <c r="F186" s="68" t="s">
        <v>469</v>
      </c>
      <c r="G186" s="68" t="s">
        <v>470</v>
      </c>
      <c r="H186" s="69" t="s">
        <v>471</v>
      </c>
      <c r="I186" s="70">
        <v>2</v>
      </c>
      <c r="J186" s="70">
        <v>2</v>
      </c>
      <c r="K186" s="60"/>
      <c r="L186" s="40"/>
      <c r="M186" s="40"/>
    </row>
    <row r="187" spans="1:13" s="19" customFormat="1" ht="15">
      <c r="A187" s="39">
        <v>138</v>
      </c>
      <c r="B187" s="39" t="s">
        <v>32</v>
      </c>
      <c r="C187" s="67"/>
      <c r="D187" s="62"/>
      <c r="E187" s="68" t="s">
        <v>448</v>
      </c>
      <c r="F187" s="68" t="s">
        <v>472</v>
      </c>
      <c r="G187" s="76" t="s">
        <v>473</v>
      </c>
      <c r="H187" s="69" t="s">
        <v>474</v>
      </c>
      <c r="I187" s="70">
        <v>15</v>
      </c>
      <c r="J187" s="70">
        <v>15</v>
      </c>
      <c r="K187" s="60"/>
      <c r="L187" s="40"/>
      <c r="M187" s="40"/>
    </row>
    <row r="188" spans="1:13" s="19" customFormat="1" ht="15">
      <c r="A188" s="39" t="s">
        <v>32</v>
      </c>
      <c r="B188" s="39" t="s">
        <v>32</v>
      </c>
      <c r="C188" s="39"/>
      <c r="D188" s="39"/>
      <c r="E188" s="39"/>
      <c r="F188" s="39"/>
      <c r="G188" s="75"/>
      <c r="H188" s="39"/>
      <c r="I188" s="60">
        <f>SUM(I185:I187)</f>
        <v>57</v>
      </c>
      <c r="J188" s="60">
        <f>SUM(J185:J187)</f>
        <v>1023</v>
      </c>
      <c r="K188" s="60">
        <v>1500</v>
      </c>
      <c r="L188" s="40">
        <v>2.33</v>
      </c>
      <c r="M188" s="40">
        <f>K188*L188</f>
        <v>3495</v>
      </c>
    </row>
    <row r="189" spans="1:13" s="19" customFormat="1" ht="15">
      <c r="A189" s="39">
        <v>139</v>
      </c>
      <c r="B189" s="39">
        <v>43</v>
      </c>
      <c r="C189" s="67" t="s">
        <v>475</v>
      </c>
      <c r="D189" s="62" t="s">
        <v>30</v>
      </c>
      <c r="E189" s="68" t="s">
        <v>448</v>
      </c>
      <c r="F189" s="68" t="s">
        <v>476</v>
      </c>
      <c r="G189" s="68" t="s">
        <v>77</v>
      </c>
      <c r="H189" s="69" t="s">
        <v>477</v>
      </c>
      <c r="I189" s="70">
        <v>9</v>
      </c>
      <c r="J189" s="70">
        <v>230</v>
      </c>
      <c r="K189" s="60"/>
      <c r="L189" s="40"/>
      <c r="M189" s="40"/>
    </row>
    <row r="190" spans="1:13" s="19" customFormat="1" ht="15">
      <c r="A190" s="39">
        <v>140</v>
      </c>
      <c r="B190" s="39" t="s">
        <v>32</v>
      </c>
      <c r="C190" s="67"/>
      <c r="D190" s="62"/>
      <c r="E190" s="68" t="s">
        <v>448</v>
      </c>
      <c r="F190" s="68" t="s">
        <v>478</v>
      </c>
      <c r="G190" s="68" t="s">
        <v>479</v>
      </c>
      <c r="H190" s="69" t="s">
        <v>480</v>
      </c>
      <c r="I190" s="70">
        <v>16</v>
      </c>
      <c r="J190" s="70">
        <v>248</v>
      </c>
      <c r="K190" s="60"/>
      <c r="L190" s="40"/>
      <c r="M190" s="40"/>
    </row>
    <row r="191" spans="1:13" s="19" customFormat="1" ht="15">
      <c r="A191" s="39">
        <v>141</v>
      </c>
      <c r="B191" s="39" t="s">
        <v>32</v>
      </c>
      <c r="C191" s="67"/>
      <c r="D191" s="62"/>
      <c r="E191" s="68" t="s">
        <v>448</v>
      </c>
      <c r="F191" s="68" t="s">
        <v>481</v>
      </c>
      <c r="G191" s="68" t="s">
        <v>77</v>
      </c>
      <c r="H191" s="69" t="s">
        <v>482</v>
      </c>
      <c r="I191" s="70">
        <v>31</v>
      </c>
      <c r="J191" s="70">
        <v>31</v>
      </c>
      <c r="K191" s="60"/>
      <c r="L191" s="40"/>
      <c r="M191" s="40"/>
    </row>
    <row r="192" spans="1:13" s="19" customFormat="1" ht="15">
      <c r="A192" s="39">
        <v>142</v>
      </c>
      <c r="B192" s="39" t="s">
        <v>32</v>
      </c>
      <c r="C192" s="67"/>
      <c r="D192" s="62"/>
      <c r="E192" s="68" t="s">
        <v>448</v>
      </c>
      <c r="F192" s="68" t="s">
        <v>483</v>
      </c>
      <c r="G192" s="68" t="s">
        <v>177</v>
      </c>
      <c r="H192" s="69" t="s">
        <v>484</v>
      </c>
      <c r="I192" s="70">
        <v>12</v>
      </c>
      <c r="J192" s="70">
        <v>209</v>
      </c>
      <c r="K192" s="60"/>
      <c r="L192" s="40"/>
      <c r="M192" s="40"/>
    </row>
    <row r="193" spans="1:13" s="19" customFormat="1" ht="15">
      <c r="A193" s="39" t="s">
        <v>32</v>
      </c>
      <c r="B193" s="39" t="s">
        <v>32</v>
      </c>
      <c r="C193" s="39"/>
      <c r="D193" s="39"/>
      <c r="E193" s="39"/>
      <c r="F193" s="39"/>
      <c r="G193" s="75"/>
      <c r="H193" s="39"/>
      <c r="I193" s="60">
        <f>SUM(I189:I192)</f>
        <v>68</v>
      </c>
      <c r="J193" s="60">
        <f>SUM(J189:J192)</f>
        <v>718</v>
      </c>
      <c r="K193" s="60">
        <v>1500</v>
      </c>
      <c r="L193" s="40">
        <v>2.33</v>
      </c>
      <c r="M193" s="40">
        <f>K193*L193</f>
        <v>3495</v>
      </c>
    </row>
    <row r="194" spans="1:13" s="19" customFormat="1" ht="30">
      <c r="A194" s="39">
        <v>143</v>
      </c>
      <c r="B194" s="39">
        <v>44</v>
      </c>
      <c r="C194" s="67" t="s">
        <v>485</v>
      </c>
      <c r="D194" s="62" t="s">
        <v>30</v>
      </c>
      <c r="E194" s="68" t="s">
        <v>448</v>
      </c>
      <c r="F194" s="68" t="s">
        <v>486</v>
      </c>
      <c r="G194" s="68" t="s">
        <v>116</v>
      </c>
      <c r="H194" s="69" t="s">
        <v>487</v>
      </c>
      <c r="I194" s="70">
        <v>15</v>
      </c>
      <c r="J194" s="70">
        <v>217</v>
      </c>
      <c r="K194" s="60"/>
      <c r="L194" s="40"/>
      <c r="M194" s="40"/>
    </row>
    <row r="195" spans="1:13" s="19" customFormat="1" ht="15">
      <c r="A195" s="39">
        <v>144</v>
      </c>
      <c r="B195" s="39" t="s">
        <v>32</v>
      </c>
      <c r="C195" s="67"/>
      <c r="D195" s="62"/>
      <c r="E195" s="68" t="s">
        <v>448</v>
      </c>
      <c r="F195" s="68" t="s">
        <v>488</v>
      </c>
      <c r="G195" s="68" t="s">
        <v>83</v>
      </c>
      <c r="H195" s="69" t="s">
        <v>489</v>
      </c>
      <c r="I195" s="70">
        <v>3</v>
      </c>
      <c r="J195" s="70">
        <v>3</v>
      </c>
      <c r="K195" s="60"/>
      <c r="L195" s="40"/>
      <c r="M195" s="40"/>
    </row>
    <row r="196" spans="1:13" s="19" customFormat="1" ht="15">
      <c r="A196" s="39">
        <v>145</v>
      </c>
      <c r="B196" s="39" t="s">
        <v>32</v>
      </c>
      <c r="C196" s="67"/>
      <c r="D196" s="62"/>
      <c r="E196" s="68" t="s">
        <v>448</v>
      </c>
      <c r="F196" s="68" t="s">
        <v>490</v>
      </c>
      <c r="G196" s="68" t="s">
        <v>269</v>
      </c>
      <c r="H196" s="69" t="s">
        <v>491</v>
      </c>
      <c r="I196" s="70">
        <v>5</v>
      </c>
      <c r="J196" s="70">
        <v>69</v>
      </c>
      <c r="K196" s="60"/>
      <c r="L196" s="40"/>
      <c r="M196" s="40"/>
    </row>
    <row r="197" spans="1:13" s="19" customFormat="1" ht="15">
      <c r="A197" s="39">
        <v>146</v>
      </c>
      <c r="B197" s="39" t="s">
        <v>32</v>
      </c>
      <c r="C197" s="67"/>
      <c r="D197" s="62"/>
      <c r="E197" s="68" t="s">
        <v>448</v>
      </c>
      <c r="F197" s="68" t="s">
        <v>492</v>
      </c>
      <c r="G197" s="68" t="s">
        <v>115</v>
      </c>
      <c r="H197" s="69" t="s">
        <v>493</v>
      </c>
      <c r="I197" s="70">
        <v>18</v>
      </c>
      <c r="J197" s="70">
        <v>401</v>
      </c>
      <c r="K197" s="60"/>
      <c r="L197" s="40"/>
      <c r="M197" s="40"/>
    </row>
    <row r="198" spans="1:13" s="19" customFormat="1" ht="15">
      <c r="A198" s="39">
        <v>147</v>
      </c>
      <c r="B198" s="39" t="s">
        <v>32</v>
      </c>
      <c r="C198" s="67"/>
      <c r="D198" s="62"/>
      <c r="E198" s="68" t="s">
        <v>448</v>
      </c>
      <c r="F198" s="68" t="s">
        <v>494</v>
      </c>
      <c r="G198" s="68" t="s">
        <v>269</v>
      </c>
      <c r="H198" s="69" t="s">
        <v>495</v>
      </c>
      <c r="I198" s="70">
        <v>1</v>
      </c>
      <c r="J198" s="70">
        <v>2</v>
      </c>
      <c r="K198" s="60"/>
      <c r="L198" s="40"/>
      <c r="M198" s="40"/>
    </row>
    <row r="199" spans="1:13" s="19" customFormat="1" ht="30">
      <c r="A199" s="39">
        <v>148</v>
      </c>
      <c r="B199" s="39" t="s">
        <v>32</v>
      </c>
      <c r="C199" s="67"/>
      <c r="D199" s="62"/>
      <c r="E199" s="68" t="s">
        <v>448</v>
      </c>
      <c r="F199" s="68" t="s">
        <v>496</v>
      </c>
      <c r="G199" s="69" t="s">
        <v>151</v>
      </c>
      <c r="H199" s="69" t="s">
        <v>497</v>
      </c>
      <c r="I199" s="70">
        <v>5</v>
      </c>
      <c r="J199" s="70">
        <v>15</v>
      </c>
      <c r="K199" s="60"/>
      <c r="L199" s="40"/>
      <c r="M199" s="40"/>
    </row>
    <row r="200" spans="1:13" s="19" customFormat="1" ht="15">
      <c r="A200" s="39" t="s">
        <v>32</v>
      </c>
      <c r="B200" s="39" t="s">
        <v>32</v>
      </c>
      <c r="C200" s="39"/>
      <c r="D200" s="39"/>
      <c r="E200" s="39"/>
      <c r="F200" s="39"/>
      <c r="G200" s="75"/>
      <c r="H200" s="39"/>
      <c r="I200" s="60">
        <f>SUM(I194:I199)</f>
        <v>47</v>
      </c>
      <c r="J200" s="60">
        <f>SUM(J194:J199)</f>
        <v>707</v>
      </c>
      <c r="K200" s="60">
        <v>1500</v>
      </c>
      <c r="L200" s="40">
        <v>2.33</v>
      </c>
      <c r="M200" s="40">
        <f>K200*L200</f>
        <v>3495</v>
      </c>
    </row>
    <row r="201" spans="1:13" s="19" customFormat="1" ht="15">
      <c r="A201" s="39">
        <v>149</v>
      </c>
      <c r="B201" s="39">
        <v>45</v>
      </c>
      <c r="C201" s="67" t="s">
        <v>498</v>
      </c>
      <c r="D201" s="62" t="s">
        <v>30</v>
      </c>
      <c r="E201" s="68" t="s">
        <v>236</v>
      </c>
      <c r="F201" s="68" t="s">
        <v>499</v>
      </c>
      <c r="G201" s="68" t="s">
        <v>43</v>
      </c>
      <c r="H201" s="69" t="s">
        <v>500</v>
      </c>
      <c r="I201" s="70">
        <v>5</v>
      </c>
      <c r="J201" s="70">
        <v>67</v>
      </c>
      <c r="K201" s="60"/>
      <c r="L201" s="40"/>
      <c r="M201" s="40"/>
    </row>
    <row r="202" spans="1:13" s="19" customFormat="1" ht="45">
      <c r="A202" s="39">
        <v>150</v>
      </c>
      <c r="B202" s="39" t="s">
        <v>32</v>
      </c>
      <c r="C202" s="67"/>
      <c r="D202" s="62"/>
      <c r="E202" s="68" t="s">
        <v>448</v>
      </c>
      <c r="F202" s="68" t="s">
        <v>501</v>
      </c>
      <c r="G202" s="68" t="s">
        <v>79</v>
      </c>
      <c r="H202" s="69" t="s">
        <v>502</v>
      </c>
      <c r="I202" s="70">
        <v>203</v>
      </c>
      <c r="J202" s="70">
        <v>3952</v>
      </c>
      <c r="K202" s="60"/>
      <c r="L202" s="40"/>
      <c r="M202" s="40"/>
    </row>
    <row r="203" spans="1:13" s="19" customFormat="1" ht="15">
      <c r="A203" s="39">
        <v>151</v>
      </c>
      <c r="B203" s="39" t="s">
        <v>32</v>
      </c>
      <c r="C203" s="67"/>
      <c r="D203" s="62"/>
      <c r="E203" s="68" t="s">
        <v>448</v>
      </c>
      <c r="F203" s="68" t="s">
        <v>503</v>
      </c>
      <c r="G203" s="68" t="s">
        <v>504</v>
      </c>
      <c r="H203" s="69" t="s">
        <v>505</v>
      </c>
      <c r="I203" s="70">
        <v>21</v>
      </c>
      <c r="J203" s="70">
        <v>4181</v>
      </c>
      <c r="K203" s="60"/>
      <c r="L203" s="40"/>
      <c r="M203" s="40"/>
    </row>
    <row r="204" spans="1:13" s="19" customFormat="1" ht="15">
      <c r="A204" s="39">
        <v>152</v>
      </c>
      <c r="B204" s="39" t="s">
        <v>32</v>
      </c>
      <c r="C204" s="67"/>
      <c r="D204" s="62"/>
      <c r="E204" s="68" t="s">
        <v>448</v>
      </c>
      <c r="F204" s="68" t="s">
        <v>506</v>
      </c>
      <c r="G204" s="68" t="s">
        <v>507</v>
      </c>
      <c r="H204" s="69" t="s">
        <v>508</v>
      </c>
      <c r="I204" s="70">
        <v>1</v>
      </c>
      <c r="J204" s="70">
        <v>1</v>
      </c>
      <c r="K204" s="60"/>
      <c r="L204" s="40"/>
      <c r="M204" s="40"/>
    </row>
    <row r="205" spans="1:13" s="19" customFormat="1" ht="15">
      <c r="A205" s="39" t="s">
        <v>32</v>
      </c>
      <c r="B205" s="39" t="s">
        <v>32</v>
      </c>
      <c r="C205" s="39"/>
      <c r="D205" s="39"/>
      <c r="E205" s="39"/>
      <c r="F205" s="39"/>
      <c r="G205" s="75"/>
      <c r="H205" s="39"/>
      <c r="I205" s="60">
        <f>SUM(I201:I204)</f>
        <v>230</v>
      </c>
      <c r="J205" s="60">
        <f>SUM(J201:J204)</f>
        <v>8201</v>
      </c>
      <c r="K205" s="60">
        <v>8201</v>
      </c>
      <c r="L205" s="40">
        <v>4.5</v>
      </c>
      <c r="M205" s="40">
        <f>K205*L205</f>
        <v>36904.5</v>
      </c>
    </row>
    <row r="206" spans="1:13" s="19" customFormat="1" ht="15">
      <c r="A206" s="39">
        <v>153</v>
      </c>
      <c r="B206" s="39">
        <v>46</v>
      </c>
      <c r="C206" s="67" t="s">
        <v>509</v>
      </c>
      <c r="D206" s="62" t="s">
        <v>30</v>
      </c>
      <c r="E206" s="68" t="s">
        <v>448</v>
      </c>
      <c r="F206" s="68" t="s">
        <v>510</v>
      </c>
      <c r="G206" s="68" t="s">
        <v>84</v>
      </c>
      <c r="H206" s="69" t="s">
        <v>511</v>
      </c>
      <c r="I206" s="70">
        <v>1</v>
      </c>
      <c r="J206" s="70">
        <v>10</v>
      </c>
      <c r="K206" s="60"/>
      <c r="L206" s="40"/>
      <c r="M206" s="40"/>
    </row>
    <row r="207" spans="1:13" s="19" customFormat="1" ht="15">
      <c r="A207" s="39">
        <v>154</v>
      </c>
      <c r="B207" s="39" t="s">
        <v>32</v>
      </c>
      <c r="C207" s="67"/>
      <c r="D207" s="62"/>
      <c r="E207" s="68" t="s">
        <v>448</v>
      </c>
      <c r="F207" s="68" t="s">
        <v>512</v>
      </c>
      <c r="G207" s="77" t="s">
        <v>513</v>
      </c>
      <c r="H207" s="69" t="s">
        <v>514</v>
      </c>
      <c r="I207" s="70">
        <v>169</v>
      </c>
      <c r="J207" s="70">
        <v>2685</v>
      </c>
      <c r="K207" s="60"/>
      <c r="L207" s="40"/>
      <c r="M207" s="40"/>
    </row>
    <row r="208" spans="1:13" s="19" customFormat="1" ht="15">
      <c r="A208" s="39">
        <v>155</v>
      </c>
      <c r="B208" s="39" t="s">
        <v>32</v>
      </c>
      <c r="C208" s="67"/>
      <c r="D208" s="62"/>
      <c r="E208" s="68" t="s">
        <v>448</v>
      </c>
      <c r="F208" s="68" t="s">
        <v>515</v>
      </c>
      <c r="G208" s="68" t="s">
        <v>84</v>
      </c>
      <c r="H208" s="69" t="s">
        <v>516</v>
      </c>
      <c r="I208" s="70">
        <v>20</v>
      </c>
      <c r="J208" s="70">
        <v>132</v>
      </c>
      <c r="K208" s="60"/>
      <c r="L208" s="40"/>
      <c r="M208" s="40"/>
    </row>
    <row r="209" spans="1:13" s="19" customFormat="1" ht="15">
      <c r="A209" s="39" t="s">
        <v>32</v>
      </c>
      <c r="B209" s="39" t="s">
        <v>32</v>
      </c>
      <c r="C209" s="39"/>
      <c r="D209" s="39"/>
      <c r="E209" s="39"/>
      <c r="F209" s="39"/>
      <c r="G209" s="75"/>
      <c r="H209" s="39"/>
      <c r="I209" s="60">
        <f>SUM(I206:I208)</f>
        <v>190</v>
      </c>
      <c r="J209" s="60">
        <f>SUM(J206:J208)</f>
        <v>2827</v>
      </c>
      <c r="K209" s="60">
        <v>2827</v>
      </c>
      <c r="L209" s="40">
        <v>2.33</v>
      </c>
      <c r="M209" s="40">
        <f>K209*L209</f>
        <v>6586.91</v>
      </c>
    </row>
    <row r="210" spans="1:13" s="19" customFormat="1" ht="15">
      <c r="A210" s="39">
        <v>156</v>
      </c>
      <c r="B210" s="39">
        <v>47</v>
      </c>
      <c r="C210" s="67" t="s">
        <v>517</v>
      </c>
      <c r="D210" s="62" t="s">
        <v>30</v>
      </c>
      <c r="E210" s="68" t="s">
        <v>448</v>
      </c>
      <c r="F210" s="68" t="s">
        <v>518</v>
      </c>
      <c r="G210" s="68" t="s">
        <v>519</v>
      </c>
      <c r="H210" s="69" t="s">
        <v>520</v>
      </c>
      <c r="I210" s="70">
        <v>60</v>
      </c>
      <c r="J210" s="70">
        <v>2460</v>
      </c>
      <c r="K210" s="60"/>
      <c r="L210" s="40"/>
      <c r="M210" s="40"/>
    </row>
    <row r="211" spans="1:13" s="19" customFormat="1" ht="15">
      <c r="A211" s="39">
        <v>157</v>
      </c>
      <c r="B211" s="39" t="s">
        <v>32</v>
      </c>
      <c r="C211" s="67"/>
      <c r="D211" s="62"/>
      <c r="E211" s="68" t="s">
        <v>448</v>
      </c>
      <c r="F211" s="68" t="s">
        <v>521</v>
      </c>
      <c r="G211" s="68" t="s">
        <v>81</v>
      </c>
      <c r="H211" s="69" t="s">
        <v>522</v>
      </c>
      <c r="I211" s="70">
        <v>8</v>
      </c>
      <c r="J211" s="70">
        <v>8</v>
      </c>
      <c r="K211" s="60"/>
      <c r="L211" s="40"/>
      <c r="M211" s="40"/>
    </row>
    <row r="212" spans="1:13" s="19" customFormat="1" ht="15">
      <c r="A212" s="39" t="s">
        <v>32</v>
      </c>
      <c r="B212" s="39" t="s">
        <v>32</v>
      </c>
      <c r="C212" s="39"/>
      <c r="D212" s="39"/>
      <c r="E212" s="39"/>
      <c r="F212" s="39"/>
      <c r="G212" s="75"/>
      <c r="H212" s="39"/>
      <c r="I212" s="60">
        <f>SUM(I210:I211)</f>
        <v>68</v>
      </c>
      <c r="J212" s="60">
        <f>SUM(J210:J211)</f>
        <v>2468</v>
      </c>
      <c r="K212" s="60">
        <v>2468</v>
      </c>
      <c r="L212" s="40">
        <v>2.33</v>
      </c>
      <c r="M212" s="40">
        <f>K212*L212</f>
        <v>5750.4400000000005</v>
      </c>
    </row>
    <row r="213" spans="1:13" s="19" customFormat="1" ht="15">
      <c r="A213" s="39">
        <v>158</v>
      </c>
      <c r="B213" s="39">
        <v>48</v>
      </c>
      <c r="C213" s="67" t="s">
        <v>523</v>
      </c>
      <c r="D213" s="62" t="s">
        <v>30</v>
      </c>
      <c r="E213" s="68" t="s">
        <v>448</v>
      </c>
      <c r="F213" s="68" t="s">
        <v>524</v>
      </c>
      <c r="G213" s="68" t="s">
        <v>525</v>
      </c>
      <c r="H213" s="69" t="s">
        <v>526</v>
      </c>
      <c r="I213" s="70">
        <v>25</v>
      </c>
      <c r="J213" s="70">
        <v>669</v>
      </c>
      <c r="K213" s="60"/>
      <c r="L213" s="40"/>
      <c r="M213" s="40"/>
    </row>
    <row r="214" spans="1:13" s="19" customFormat="1" ht="15">
      <c r="A214" s="39">
        <v>159</v>
      </c>
      <c r="B214" s="39" t="s">
        <v>32</v>
      </c>
      <c r="C214" s="67"/>
      <c r="D214" s="62"/>
      <c r="E214" s="68" t="s">
        <v>448</v>
      </c>
      <c r="F214" s="68" t="s">
        <v>527</v>
      </c>
      <c r="G214" s="68" t="s">
        <v>52</v>
      </c>
      <c r="H214" s="69" t="s">
        <v>528</v>
      </c>
      <c r="I214" s="70">
        <v>12</v>
      </c>
      <c r="J214" s="70">
        <v>147</v>
      </c>
      <c r="K214" s="60"/>
      <c r="L214" s="40"/>
      <c r="M214" s="40"/>
    </row>
    <row r="215" spans="1:13" s="19" customFormat="1" ht="30">
      <c r="A215" s="39">
        <v>160</v>
      </c>
      <c r="B215" s="39" t="s">
        <v>32</v>
      </c>
      <c r="C215" s="67"/>
      <c r="D215" s="62"/>
      <c r="E215" s="68" t="s">
        <v>448</v>
      </c>
      <c r="F215" s="68" t="s">
        <v>529</v>
      </c>
      <c r="G215" s="68" t="s">
        <v>99</v>
      </c>
      <c r="H215" s="69" t="s">
        <v>530</v>
      </c>
      <c r="I215" s="70">
        <v>88</v>
      </c>
      <c r="J215" s="70">
        <v>1229</v>
      </c>
      <c r="K215" s="60"/>
      <c r="L215" s="40"/>
      <c r="M215" s="40"/>
    </row>
    <row r="216" spans="1:13" s="19" customFormat="1" ht="15">
      <c r="A216" s="39">
        <v>161</v>
      </c>
      <c r="B216" s="39" t="s">
        <v>32</v>
      </c>
      <c r="C216" s="67"/>
      <c r="D216" s="62"/>
      <c r="E216" s="68" t="s">
        <v>448</v>
      </c>
      <c r="F216" s="68" t="s">
        <v>531</v>
      </c>
      <c r="G216" s="68" t="s">
        <v>99</v>
      </c>
      <c r="H216" s="69" t="s">
        <v>532</v>
      </c>
      <c r="I216" s="70">
        <v>15</v>
      </c>
      <c r="J216" s="70">
        <v>15</v>
      </c>
      <c r="K216" s="60"/>
      <c r="L216" s="40"/>
      <c r="M216" s="40"/>
    </row>
    <row r="217" spans="1:13" s="19" customFormat="1" ht="15">
      <c r="A217" s="39" t="s">
        <v>32</v>
      </c>
      <c r="B217" s="39" t="s">
        <v>32</v>
      </c>
      <c r="C217" s="39"/>
      <c r="D217" s="39"/>
      <c r="E217" s="39"/>
      <c r="F217" s="39"/>
      <c r="G217" s="75"/>
      <c r="H217" s="39"/>
      <c r="I217" s="60">
        <f>SUM(I213:I216)</f>
        <v>140</v>
      </c>
      <c r="J217" s="60">
        <f>SUM(J213:J216)</f>
        <v>2060</v>
      </c>
      <c r="K217" s="60">
        <v>2500</v>
      </c>
      <c r="L217" s="40">
        <v>2.33</v>
      </c>
      <c r="M217" s="40">
        <f>K217*L217</f>
        <v>5825</v>
      </c>
    </row>
    <row r="218" spans="1:13" s="19" customFormat="1" ht="30">
      <c r="A218" s="39">
        <v>162</v>
      </c>
      <c r="B218" s="39">
        <v>49</v>
      </c>
      <c r="C218" s="67" t="s">
        <v>533</v>
      </c>
      <c r="D218" s="62" t="s">
        <v>30</v>
      </c>
      <c r="E218" s="68" t="s">
        <v>448</v>
      </c>
      <c r="F218" s="68" t="s">
        <v>534</v>
      </c>
      <c r="G218" s="68" t="s">
        <v>74</v>
      </c>
      <c r="H218" s="69" t="s">
        <v>535</v>
      </c>
      <c r="I218" s="70">
        <v>46</v>
      </c>
      <c r="J218" s="70">
        <v>977</v>
      </c>
      <c r="K218" s="60"/>
      <c r="L218" s="40"/>
      <c r="M218" s="40"/>
    </row>
    <row r="219" spans="1:13" s="19" customFormat="1" ht="15">
      <c r="A219" s="39">
        <v>163</v>
      </c>
      <c r="B219" s="39" t="s">
        <v>32</v>
      </c>
      <c r="C219" s="67"/>
      <c r="D219" s="62"/>
      <c r="E219" s="68" t="s">
        <v>448</v>
      </c>
      <c r="F219" s="68" t="s">
        <v>536</v>
      </c>
      <c r="G219" s="77" t="s">
        <v>537</v>
      </c>
      <c r="H219" s="69" t="s">
        <v>538</v>
      </c>
      <c r="I219" s="70">
        <v>4</v>
      </c>
      <c r="J219" s="70">
        <v>23</v>
      </c>
      <c r="K219" s="60"/>
      <c r="L219" s="40"/>
      <c r="M219" s="40"/>
    </row>
    <row r="220" spans="1:13" s="19" customFormat="1" ht="15">
      <c r="A220" s="39">
        <v>164</v>
      </c>
      <c r="B220" s="39" t="s">
        <v>32</v>
      </c>
      <c r="C220" s="67"/>
      <c r="D220" s="62"/>
      <c r="E220" s="68" t="s">
        <v>448</v>
      </c>
      <c r="F220" s="68" t="s">
        <v>539</v>
      </c>
      <c r="G220" s="68" t="s">
        <v>74</v>
      </c>
      <c r="H220" s="69" t="s">
        <v>540</v>
      </c>
      <c r="I220" s="70">
        <v>2</v>
      </c>
      <c r="J220" s="70">
        <v>2</v>
      </c>
      <c r="K220" s="60"/>
      <c r="L220" s="40"/>
      <c r="M220" s="40"/>
    </row>
    <row r="221" spans="1:13" s="19" customFormat="1" ht="15">
      <c r="A221" s="39">
        <v>165</v>
      </c>
      <c r="B221" s="39" t="s">
        <v>32</v>
      </c>
      <c r="C221" s="67"/>
      <c r="D221" s="62"/>
      <c r="E221" s="68" t="s">
        <v>448</v>
      </c>
      <c r="F221" s="68" t="s">
        <v>541</v>
      </c>
      <c r="G221" s="68" t="s">
        <v>88</v>
      </c>
      <c r="H221" s="69" t="s">
        <v>542</v>
      </c>
      <c r="I221" s="70">
        <v>5</v>
      </c>
      <c r="J221" s="70">
        <v>33</v>
      </c>
      <c r="K221" s="60"/>
      <c r="L221" s="40"/>
      <c r="M221" s="40"/>
    </row>
    <row r="222" spans="1:13" s="19" customFormat="1" ht="15">
      <c r="A222" s="39">
        <v>166</v>
      </c>
      <c r="B222" s="39" t="s">
        <v>32</v>
      </c>
      <c r="C222" s="67"/>
      <c r="D222" s="62"/>
      <c r="E222" s="68" t="s">
        <v>448</v>
      </c>
      <c r="F222" s="68" t="s">
        <v>543</v>
      </c>
      <c r="G222" s="68" t="s">
        <v>62</v>
      </c>
      <c r="H222" s="69" t="s">
        <v>544</v>
      </c>
      <c r="I222" s="70">
        <v>31</v>
      </c>
      <c r="J222" s="70">
        <v>617</v>
      </c>
      <c r="K222" s="60"/>
      <c r="L222" s="40"/>
      <c r="M222" s="40"/>
    </row>
    <row r="223" spans="1:13" s="19" customFormat="1" ht="15">
      <c r="A223" s="39">
        <v>167</v>
      </c>
      <c r="B223" s="39" t="s">
        <v>32</v>
      </c>
      <c r="C223" s="67"/>
      <c r="D223" s="62"/>
      <c r="E223" s="68" t="s">
        <v>448</v>
      </c>
      <c r="F223" s="68" t="s">
        <v>545</v>
      </c>
      <c r="G223" s="68" t="s">
        <v>546</v>
      </c>
      <c r="H223" s="69" t="s">
        <v>547</v>
      </c>
      <c r="I223" s="70">
        <v>7</v>
      </c>
      <c r="J223" s="70">
        <v>67</v>
      </c>
      <c r="K223" s="60"/>
      <c r="L223" s="40"/>
      <c r="M223" s="40"/>
    </row>
    <row r="224" spans="1:13" s="19" customFormat="1" ht="15">
      <c r="A224" s="39">
        <v>168</v>
      </c>
      <c r="B224" s="39" t="s">
        <v>32</v>
      </c>
      <c r="C224" s="67"/>
      <c r="D224" s="62"/>
      <c r="E224" s="68" t="s">
        <v>448</v>
      </c>
      <c r="F224" s="68" t="s">
        <v>548</v>
      </c>
      <c r="G224" s="68" t="s">
        <v>62</v>
      </c>
      <c r="H224" s="69" t="s">
        <v>549</v>
      </c>
      <c r="I224" s="70">
        <v>28</v>
      </c>
      <c r="J224" s="70">
        <v>393</v>
      </c>
      <c r="K224" s="60"/>
      <c r="L224" s="40"/>
      <c r="M224" s="40"/>
    </row>
    <row r="225" spans="1:13" s="19" customFormat="1" ht="15">
      <c r="A225" s="39" t="s">
        <v>32</v>
      </c>
      <c r="B225" s="39" t="s">
        <v>32</v>
      </c>
      <c r="C225" s="39"/>
      <c r="D225" s="39"/>
      <c r="E225" s="39"/>
      <c r="F225" s="39"/>
      <c r="G225" s="75"/>
      <c r="H225" s="39"/>
      <c r="I225" s="60">
        <f>SUM(I218:I224)</f>
        <v>123</v>
      </c>
      <c r="J225" s="60">
        <f>SUM(J218:J224)</f>
        <v>2112</v>
      </c>
      <c r="K225" s="60">
        <v>2500</v>
      </c>
      <c r="L225" s="40">
        <v>2.33</v>
      </c>
      <c r="M225" s="40">
        <f>K225*L225</f>
        <v>5825</v>
      </c>
    </row>
    <row r="226" spans="1:13" s="19" customFormat="1" ht="30">
      <c r="A226" s="39">
        <v>169</v>
      </c>
      <c r="B226" s="39">
        <v>50</v>
      </c>
      <c r="C226" s="67" t="s">
        <v>550</v>
      </c>
      <c r="D226" s="62" t="s">
        <v>30</v>
      </c>
      <c r="E226" s="68" t="s">
        <v>448</v>
      </c>
      <c r="F226" s="68" t="s">
        <v>551</v>
      </c>
      <c r="G226" s="68" t="s">
        <v>66</v>
      </c>
      <c r="H226" s="69" t="s">
        <v>552</v>
      </c>
      <c r="I226" s="70">
        <v>59</v>
      </c>
      <c r="J226" s="70">
        <v>764</v>
      </c>
      <c r="K226" s="60"/>
      <c r="L226" s="40"/>
      <c r="M226" s="40"/>
    </row>
    <row r="227" spans="1:13" s="19" customFormat="1" ht="30">
      <c r="A227" s="39">
        <v>170</v>
      </c>
      <c r="B227" s="39" t="s">
        <v>32</v>
      </c>
      <c r="C227" s="67"/>
      <c r="D227" s="62"/>
      <c r="E227" s="68" t="s">
        <v>448</v>
      </c>
      <c r="F227" s="68" t="s">
        <v>553</v>
      </c>
      <c r="G227" s="68" t="s">
        <v>31</v>
      </c>
      <c r="H227" s="69" t="s">
        <v>554</v>
      </c>
      <c r="I227" s="70">
        <v>115</v>
      </c>
      <c r="J227" s="70">
        <v>3443</v>
      </c>
      <c r="K227" s="60"/>
      <c r="L227" s="40"/>
      <c r="M227" s="40"/>
    </row>
    <row r="228" spans="1:13" s="19" customFormat="1" ht="15">
      <c r="A228" s="39">
        <v>171</v>
      </c>
      <c r="B228" s="39" t="s">
        <v>32</v>
      </c>
      <c r="C228" s="67"/>
      <c r="D228" s="62"/>
      <c r="E228" s="68" t="s">
        <v>448</v>
      </c>
      <c r="F228" s="68" t="s">
        <v>555</v>
      </c>
      <c r="G228" s="68" t="s">
        <v>66</v>
      </c>
      <c r="H228" s="69" t="s">
        <v>556</v>
      </c>
      <c r="I228" s="70">
        <v>10</v>
      </c>
      <c r="J228" s="70">
        <v>285</v>
      </c>
      <c r="K228" s="60"/>
      <c r="L228" s="40"/>
      <c r="M228" s="40"/>
    </row>
    <row r="229" spans="1:13" s="19" customFormat="1" ht="15">
      <c r="A229" s="39" t="s">
        <v>32</v>
      </c>
      <c r="B229" s="39" t="s">
        <v>32</v>
      </c>
      <c r="C229" s="39"/>
      <c r="D229" s="39"/>
      <c r="E229" s="39"/>
      <c r="F229" s="39"/>
      <c r="G229" s="75"/>
      <c r="H229" s="39"/>
      <c r="I229" s="60">
        <f>SUM(I226:I228)</f>
        <v>184</v>
      </c>
      <c r="J229" s="60">
        <f>SUM(J226:J228)</f>
        <v>4492</v>
      </c>
      <c r="K229" s="60">
        <v>4492</v>
      </c>
      <c r="L229" s="40">
        <v>2.33</v>
      </c>
      <c r="M229" s="40">
        <f>K229*L229</f>
        <v>10466.36</v>
      </c>
    </row>
    <row r="230" spans="1:13" s="19" customFormat="1" ht="15">
      <c r="A230" s="39">
        <v>172</v>
      </c>
      <c r="B230" s="39">
        <v>51</v>
      </c>
      <c r="C230" s="67" t="s">
        <v>557</v>
      </c>
      <c r="D230" s="62" t="s">
        <v>30</v>
      </c>
      <c r="E230" s="68" t="s">
        <v>558</v>
      </c>
      <c r="F230" s="68" t="s">
        <v>559</v>
      </c>
      <c r="G230" s="68" t="s">
        <v>560</v>
      </c>
      <c r="H230" s="69" t="s">
        <v>561</v>
      </c>
      <c r="I230" s="70">
        <v>6</v>
      </c>
      <c r="J230" s="70">
        <v>98</v>
      </c>
      <c r="K230" s="60"/>
      <c r="L230" s="40"/>
      <c r="M230" s="40"/>
    </row>
    <row r="231" spans="1:13" s="19" customFormat="1" ht="15">
      <c r="A231" s="39">
        <v>173</v>
      </c>
      <c r="B231" s="39" t="s">
        <v>32</v>
      </c>
      <c r="C231" s="67"/>
      <c r="D231" s="62"/>
      <c r="E231" s="68" t="s">
        <v>558</v>
      </c>
      <c r="F231" s="68" t="s">
        <v>562</v>
      </c>
      <c r="G231" s="68" t="s">
        <v>57</v>
      </c>
      <c r="H231" s="69" t="s">
        <v>563</v>
      </c>
      <c r="I231" s="70">
        <v>22</v>
      </c>
      <c r="J231" s="70">
        <v>360</v>
      </c>
      <c r="K231" s="60"/>
      <c r="L231" s="40"/>
      <c r="M231" s="40"/>
    </row>
    <row r="232" spans="1:13" s="19" customFormat="1" ht="15">
      <c r="A232" s="39">
        <v>174</v>
      </c>
      <c r="B232" s="39" t="s">
        <v>32</v>
      </c>
      <c r="C232" s="67"/>
      <c r="D232" s="62"/>
      <c r="E232" s="68" t="s">
        <v>558</v>
      </c>
      <c r="F232" s="68" t="s">
        <v>564</v>
      </c>
      <c r="G232" s="68" t="s">
        <v>97</v>
      </c>
      <c r="H232" s="69" t="s">
        <v>565</v>
      </c>
      <c r="I232" s="70">
        <v>20</v>
      </c>
      <c r="J232" s="70">
        <v>423</v>
      </c>
      <c r="K232" s="60"/>
      <c r="L232" s="40"/>
      <c r="M232" s="40"/>
    </row>
    <row r="233" spans="1:13" s="19" customFormat="1" ht="15">
      <c r="A233" s="39">
        <v>175</v>
      </c>
      <c r="B233" s="39" t="s">
        <v>32</v>
      </c>
      <c r="C233" s="67"/>
      <c r="D233" s="62"/>
      <c r="E233" s="68" t="s">
        <v>558</v>
      </c>
      <c r="F233" s="68" t="s">
        <v>566</v>
      </c>
      <c r="G233" s="68" t="s">
        <v>57</v>
      </c>
      <c r="H233" s="69" t="s">
        <v>567</v>
      </c>
      <c r="I233" s="70">
        <v>3</v>
      </c>
      <c r="J233" s="70">
        <v>3</v>
      </c>
      <c r="K233" s="60"/>
      <c r="L233" s="40"/>
      <c r="M233" s="40"/>
    </row>
    <row r="234" spans="1:13" s="19" customFormat="1" ht="15">
      <c r="A234" s="39" t="s">
        <v>32</v>
      </c>
      <c r="B234" s="39" t="s">
        <v>32</v>
      </c>
      <c r="C234" s="39"/>
      <c r="D234" s="39"/>
      <c r="E234" s="39"/>
      <c r="F234" s="39"/>
      <c r="G234" s="75"/>
      <c r="H234" s="39"/>
      <c r="I234" s="60">
        <f>SUM(I230:I233)</f>
        <v>51</v>
      </c>
      <c r="J234" s="60">
        <f>SUM(J230:J233)</f>
        <v>884</v>
      </c>
      <c r="K234" s="60">
        <v>1500</v>
      </c>
      <c r="L234" s="40">
        <v>2.33</v>
      </c>
      <c r="M234" s="40">
        <f>K234*L234</f>
        <v>3495</v>
      </c>
    </row>
    <row r="235" spans="1:13" s="19" customFormat="1" ht="45">
      <c r="A235" s="39">
        <v>176</v>
      </c>
      <c r="B235" s="39">
        <v>52</v>
      </c>
      <c r="C235" s="67" t="s">
        <v>568</v>
      </c>
      <c r="D235" s="62" t="s">
        <v>30</v>
      </c>
      <c r="E235" s="68" t="s">
        <v>558</v>
      </c>
      <c r="F235" s="68" t="s">
        <v>569</v>
      </c>
      <c r="G235" s="68" t="s">
        <v>59</v>
      </c>
      <c r="H235" s="69" t="s">
        <v>570</v>
      </c>
      <c r="I235" s="70">
        <v>66</v>
      </c>
      <c r="J235" s="70">
        <v>1455</v>
      </c>
      <c r="K235" s="60"/>
      <c r="L235" s="40"/>
      <c r="M235" s="40"/>
    </row>
    <row r="236" spans="1:13" s="19" customFormat="1" ht="15">
      <c r="A236" s="39">
        <v>177</v>
      </c>
      <c r="B236" s="39" t="s">
        <v>32</v>
      </c>
      <c r="C236" s="67"/>
      <c r="D236" s="62"/>
      <c r="E236" s="68" t="s">
        <v>558</v>
      </c>
      <c r="F236" s="68" t="s">
        <v>571</v>
      </c>
      <c r="G236" s="68" t="s">
        <v>59</v>
      </c>
      <c r="H236" s="69" t="s">
        <v>572</v>
      </c>
      <c r="I236" s="70">
        <v>1</v>
      </c>
      <c r="J236" s="70">
        <v>1</v>
      </c>
      <c r="K236" s="60"/>
      <c r="L236" s="40"/>
      <c r="M236" s="40"/>
    </row>
    <row r="237" spans="1:13" s="19" customFormat="1" ht="15">
      <c r="A237" s="39" t="s">
        <v>32</v>
      </c>
      <c r="B237" s="39" t="s">
        <v>32</v>
      </c>
      <c r="C237" s="39"/>
      <c r="D237" s="39"/>
      <c r="E237" s="39"/>
      <c r="F237" s="39"/>
      <c r="G237" s="75"/>
      <c r="H237" s="39"/>
      <c r="I237" s="60">
        <f>SUM(I235:I236)</f>
        <v>67</v>
      </c>
      <c r="J237" s="60">
        <f>SUM(J235:J236)</f>
        <v>1456</v>
      </c>
      <c r="K237" s="60">
        <v>1500</v>
      </c>
      <c r="L237" s="40">
        <v>2.33</v>
      </c>
      <c r="M237" s="40">
        <f>K237*L237</f>
        <v>3495</v>
      </c>
    </row>
    <row r="238" spans="1:13" s="19" customFormat="1" ht="15">
      <c r="A238" s="39">
        <v>178</v>
      </c>
      <c r="B238" s="39">
        <v>53</v>
      </c>
      <c r="C238" s="67" t="s">
        <v>573</v>
      </c>
      <c r="D238" s="62" t="s">
        <v>30</v>
      </c>
      <c r="E238" s="68" t="s">
        <v>558</v>
      </c>
      <c r="F238" s="68" t="s">
        <v>574</v>
      </c>
      <c r="G238" s="68" t="s">
        <v>53</v>
      </c>
      <c r="H238" s="69" t="s">
        <v>575</v>
      </c>
      <c r="I238" s="70">
        <v>15</v>
      </c>
      <c r="J238" s="70">
        <v>615</v>
      </c>
      <c r="K238" s="60"/>
      <c r="L238" s="40"/>
      <c r="M238" s="40"/>
    </row>
    <row r="239" spans="1:13" s="19" customFormat="1" ht="15">
      <c r="A239" s="39">
        <v>179</v>
      </c>
      <c r="B239" s="39" t="s">
        <v>32</v>
      </c>
      <c r="C239" s="67"/>
      <c r="D239" s="62"/>
      <c r="E239" s="68" t="s">
        <v>558</v>
      </c>
      <c r="F239" s="68" t="s">
        <v>576</v>
      </c>
      <c r="G239" s="68" t="s">
        <v>53</v>
      </c>
      <c r="H239" s="69" t="s">
        <v>577</v>
      </c>
      <c r="I239" s="70">
        <v>10</v>
      </c>
      <c r="J239" s="70">
        <v>10</v>
      </c>
      <c r="K239" s="60"/>
      <c r="L239" s="40"/>
      <c r="M239" s="40"/>
    </row>
    <row r="240" spans="1:13" s="19" customFormat="1" ht="15">
      <c r="A240" s="39">
        <v>180</v>
      </c>
      <c r="B240" s="39" t="s">
        <v>32</v>
      </c>
      <c r="C240" s="67"/>
      <c r="D240" s="62"/>
      <c r="E240" s="68" t="s">
        <v>558</v>
      </c>
      <c r="F240" s="68" t="s">
        <v>578</v>
      </c>
      <c r="G240" s="68" t="s">
        <v>69</v>
      </c>
      <c r="H240" s="69" t="s">
        <v>579</v>
      </c>
      <c r="I240" s="70">
        <v>14</v>
      </c>
      <c r="J240" s="70">
        <v>260</v>
      </c>
      <c r="K240" s="60"/>
      <c r="L240" s="40"/>
      <c r="M240" s="40"/>
    </row>
    <row r="241" spans="1:13" s="19" customFormat="1" ht="15">
      <c r="A241" s="39">
        <v>181</v>
      </c>
      <c r="B241" s="39" t="s">
        <v>32</v>
      </c>
      <c r="C241" s="67"/>
      <c r="D241" s="62"/>
      <c r="E241" s="68" t="s">
        <v>558</v>
      </c>
      <c r="F241" s="68" t="s">
        <v>580</v>
      </c>
      <c r="G241" s="68" t="s">
        <v>581</v>
      </c>
      <c r="H241" s="69" t="s">
        <v>582</v>
      </c>
      <c r="I241" s="70">
        <v>16</v>
      </c>
      <c r="J241" s="70">
        <v>150</v>
      </c>
      <c r="K241" s="60"/>
      <c r="L241" s="40"/>
      <c r="M241" s="40"/>
    </row>
    <row r="242" spans="1:13" s="19" customFormat="1" ht="15">
      <c r="A242" s="39" t="s">
        <v>32</v>
      </c>
      <c r="B242" s="39" t="s">
        <v>32</v>
      </c>
      <c r="C242" s="39"/>
      <c r="D242" s="39"/>
      <c r="E242" s="39"/>
      <c r="F242" s="39"/>
      <c r="G242" s="75"/>
      <c r="H242" s="39"/>
      <c r="I242" s="60">
        <f>SUM(I238:I241)</f>
        <v>55</v>
      </c>
      <c r="J242" s="60">
        <f>SUM(J238:J241)</f>
        <v>1035</v>
      </c>
      <c r="K242" s="60">
        <v>1500</v>
      </c>
      <c r="L242" s="40">
        <v>2.33</v>
      </c>
      <c r="M242" s="40">
        <f>K242*L242</f>
        <v>3495</v>
      </c>
    </row>
    <row r="243" spans="1:13" s="19" customFormat="1" ht="15">
      <c r="A243" s="39">
        <v>182</v>
      </c>
      <c r="B243" s="39">
        <v>54</v>
      </c>
      <c r="C243" s="67">
        <v>8277527</v>
      </c>
      <c r="D243" s="67" t="s">
        <v>30</v>
      </c>
      <c r="E243" s="68" t="s">
        <v>558</v>
      </c>
      <c r="F243" s="68" t="s">
        <v>583</v>
      </c>
      <c r="G243" s="68" t="s">
        <v>35</v>
      </c>
      <c r="H243" s="69" t="s">
        <v>584</v>
      </c>
      <c r="I243" s="70">
        <v>60</v>
      </c>
      <c r="J243" s="70">
        <v>2460</v>
      </c>
      <c r="K243" s="60"/>
      <c r="L243" s="40"/>
      <c r="M243" s="40"/>
    </row>
    <row r="244" spans="1:13" s="19" customFormat="1" ht="15">
      <c r="A244" s="39" t="s">
        <v>32</v>
      </c>
      <c r="B244" s="39" t="s">
        <v>32</v>
      </c>
      <c r="C244" s="39"/>
      <c r="D244" s="39"/>
      <c r="E244" s="39"/>
      <c r="F244" s="39"/>
      <c r="G244" s="75"/>
      <c r="H244" s="39"/>
      <c r="I244" s="60">
        <v>60</v>
      </c>
      <c r="J244" s="60">
        <v>2460</v>
      </c>
      <c r="K244" s="60">
        <v>2460</v>
      </c>
      <c r="L244" s="40">
        <v>2.33</v>
      </c>
      <c r="M244" s="40">
        <f>K244*L244</f>
        <v>5731.8</v>
      </c>
    </row>
    <row r="245" spans="1:13" s="19" customFormat="1" ht="15">
      <c r="A245" s="39">
        <v>183</v>
      </c>
      <c r="B245" s="39">
        <v>55</v>
      </c>
      <c r="C245" s="67" t="s">
        <v>585</v>
      </c>
      <c r="D245" s="62" t="s">
        <v>30</v>
      </c>
      <c r="E245" s="68" t="s">
        <v>558</v>
      </c>
      <c r="F245" s="68" t="s">
        <v>586</v>
      </c>
      <c r="G245" s="68" t="s">
        <v>95</v>
      </c>
      <c r="H245" s="69" t="s">
        <v>587</v>
      </c>
      <c r="I245" s="70">
        <v>4</v>
      </c>
      <c r="J245" s="70">
        <v>31</v>
      </c>
      <c r="K245" s="60"/>
      <c r="L245" s="40"/>
      <c r="M245" s="40"/>
    </row>
    <row r="246" spans="1:13" s="19" customFormat="1" ht="45">
      <c r="A246" s="39">
        <v>184</v>
      </c>
      <c r="B246" s="39" t="s">
        <v>32</v>
      </c>
      <c r="C246" s="67"/>
      <c r="D246" s="62"/>
      <c r="E246" s="68" t="s">
        <v>558</v>
      </c>
      <c r="F246" s="68" t="s">
        <v>588</v>
      </c>
      <c r="G246" s="77" t="s">
        <v>134</v>
      </c>
      <c r="H246" s="69" t="s">
        <v>589</v>
      </c>
      <c r="I246" s="70">
        <v>61</v>
      </c>
      <c r="J246" s="70">
        <v>1058</v>
      </c>
      <c r="K246" s="60"/>
      <c r="L246" s="40"/>
      <c r="M246" s="40"/>
    </row>
    <row r="247" spans="1:13" s="19" customFormat="1" ht="15">
      <c r="A247" s="39">
        <v>185</v>
      </c>
      <c r="B247" s="39" t="s">
        <v>32</v>
      </c>
      <c r="C247" s="67"/>
      <c r="D247" s="62"/>
      <c r="E247" s="68" t="s">
        <v>558</v>
      </c>
      <c r="F247" s="68" t="s">
        <v>590</v>
      </c>
      <c r="G247" s="68" t="s">
        <v>33</v>
      </c>
      <c r="H247" s="69" t="s">
        <v>591</v>
      </c>
      <c r="I247" s="70">
        <v>9</v>
      </c>
      <c r="J247" s="70">
        <v>118</v>
      </c>
      <c r="K247" s="60"/>
      <c r="L247" s="40"/>
      <c r="M247" s="40"/>
    </row>
    <row r="248" spans="1:13" s="19" customFormat="1" ht="15">
      <c r="A248" s="39" t="s">
        <v>32</v>
      </c>
      <c r="B248" s="39" t="s">
        <v>32</v>
      </c>
      <c r="C248" s="39"/>
      <c r="D248" s="39"/>
      <c r="E248" s="39"/>
      <c r="F248" s="39"/>
      <c r="G248" s="75"/>
      <c r="H248" s="39"/>
      <c r="I248" s="60">
        <f>SUM(I245:I247)</f>
        <v>74</v>
      </c>
      <c r="J248" s="60">
        <f>SUM(J245:J247)</f>
        <v>1207</v>
      </c>
      <c r="K248" s="60">
        <v>1500</v>
      </c>
      <c r="L248" s="40">
        <v>2.33</v>
      </c>
      <c r="M248" s="40">
        <f>K248*L248</f>
        <v>3495</v>
      </c>
    </row>
    <row r="249" spans="1:13" s="19" customFormat="1" ht="15">
      <c r="A249" s="39">
        <v>186</v>
      </c>
      <c r="B249" s="39">
        <v>56</v>
      </c>
      <c r="C249" s="67" t="s">
        <v>592</v>
      </c>
      <c r="D249" s="62" t="s">
        <v>41</v>
      </c>
      <c r="E249" s="68" t="s">
        <v>558</v>
      </c>
      <c r="F249" s="68" t="s">
        <v>593</v>
      </c>
      <c r="G249" s="68" t="s">
        <v>105</v>
      </c>
      <c r="H249" s="69" t="s">
        <v>594</v>
      </c>
      <c r="I249" s="70">
        <v>10</v>
      </c>
      <c r="J249" s="70">
        <v>285</v>
      </c>
      <c r="K249" s="60"/>
      <c r="L249" s="40"/>
      <c r="M249" s="40"/>
    </row>
    <row r="250" spans="1:13" s="19" customFormat="1" ht="15">
      <c r="A250" s="39">
        <v>187</v>
      </c>
      <c r="B250" s="39" t="s">
        <v>32</v>
      </c>
      <c r="C250" s="67"/>
      <c r="D250" s="62"/>
      <c r="E250" s="68" t="s">
        <v>558</v>
      </c>
      <c r="F250" s="68" t="s">
        <v>595</v>
      </c>
      <c r="G250" s="68" t="s">
        <v>105</v>
      </c>
      <c r="H250" s="69" t="s">
        <v>596</v>
      </c>
      <c r="I250" s="70">
        <v>32</v>
      </c>
      <c r="J250" s="70">
        <v>324</v>
      </c>
      <c r="K250" s="60"/>
      <c r="L250" s="40"/>
      <c r="M250" s="40"/>
    </row>
    <row r="251" spans="1:13" s="19" customFormat="1" ht="15">
      <c r="A251" s="39">
        <v>188</v>
      </c>
      <c r="B251" s="39" t="s">
        <v>32</v>
      </c>
      <c r="C251" s="67"/>
      <c r="D251" s="62"/>
      <c r="E251" s="68" t="s">
        <v>558</v>
      </c>
      <c r="F251" s="68" t="s">
        <v>597</v>
      </c>
      <c r="G251" s="76" t="s">
        <v>598</v>
      </c>
      <c r="H251" s="69" t="s">
        <v>599</v>
      </c>
      <c r="I251" s="70">
        <v>27</v>
      </c>
      <c r="J251" s="70">
        <v>358</v>
      </c>
      <c r="K251" s="60"/>
      <c r="L251" s="40"/>
      <c r="M251" s="40"/>
    </row>
    <row r="252" spans="1:13" s="19" customFormat="1" ht="30">
      <c r="A252" s="39">
        <v>189</v>
      </c>
      <c r="B252" s="39" t="s">
        <v>32</v>
      </c>
      <c r="C252" s="67"/>
      <c r="D252" s="62"/>
      <c r="E252" s="68" t="s">
        <v>558</v>
      </c>
      <c r="F252" s="68" t="s">
        <v>600</v>
      </c>
      <c r="G252" s="68" t="s">
        <v>45</v>
      </c>
      <c r="H252" s="69" t="s">
        <v>601</v>
      </c>
      <c r="I252" s="70">
        <v>68</v>
      </c>
      <c r="J252" s="70">
        <v>1394</v>
      </c>
      <c r="K252" s="60"/>
      <c r="L252" s="40"/>
      <c r="M252" s="40"/>
    </row>
    <row r="253" spans="1:13" s="19" customFormat="1" ht="15">
      <c r="A253" s="39">
        <v>190</v>
      </c>
      <c r="B253" s="39" t="s">
        <v>32</v>
      </c>
      <c r="C253" s="67"/>
      <c r="D253" s="62"/>
      <c r="E253" s="68" t="s">
        <v>558</v>
      </c>
      <c r="F253" s="68" t="s">
        <v>602</v>
      </c>
      <c r="G253" s="68" t="s">
        <v>507</v>
      </c>
      <c r="H253" s="69" t="s">
        <v>603</v>
      </c>
      <c r="I253" s="70">
        <v>49</v>
      </c>
      <c r="J253" s="70">
        <v>784</v>
      </c>
      <c r="K253" s="60"/>
      <c r="L253" s="40"/>
      <c r="M253" s="40"/>
    </row>
    <row r="254" spans="1:13" s="19" customFormat="1" ht="15">
      <c r="A254" s="39">
        <v>191</v>
      </c>
      <c r="B254" s="39" t="s">
        <v>32</v>
      </c>
      <c r="C254" s="67"/>
      <c r="D254" s="62"/>
      <c r="E254" s="68" t="s">
        <v>558</v>
      </c>
      <c r="F254" s="68" t="s">
        <v>604</v>
      </c>
      <c r="G254" s="68" t="s">
        <v>42</v>
      </c>
      <c r="H254" s="69" t="s">
        <v>605</v>
      </c>
      <c r="I254" s="70">
        <v>1</v>
      </c>
      <c r="J254" s="70">
        <v>3</v>
      </c>
      <c r="K254" s="60"/>
      <c r="L254" s="40"/>
      <c r="M254" s="40"/>
    </row>
    <row r="255" spans="1:13" s="19" customFormat="1" ht="15">
      <c r="A255" s="39">
        <v>192</v>
      </c>
      <c r="B255" s="39" t="s">
        <v>32</v>
      </c>
      <c r="C255" s="67"/>
      <c r="D255" s="62"/>
      <c r="E255" s="68" t="s">
        <v>558</v>
      </c>
      <c r="F255" s="68" t="s">
        <v>606</v>
      </c>
      <c r="G255" s="68" t="s">
        <v>105</v>
      </c>
      <c r="H255" s="69" t="s">
        <v>607</v>
      </c>
      <c r="I255" s="70">
        <v>1</v>
      </c>
      <c r="J255" s="70">
        <v>1</v>
      </c>
      <c r="K255" s="60"/>
      <c r="L255" s="40"/>
      <c r="M255" s="40"/>
    </row>
    <row r="256" spans="1:13" s="19" customFormat="1" ht="15">
      <c r="A256" s="39">
        <v>193</v>
      </c>
      <c r="B256" s="39" t="s">
        <v>32</v>
      </c>
      <c r="C256" s="67"/>
      <c r="D256" s="62"/>
      <c r="E256" s="68" t="s">
        <v>558</v>
      </c>
      <c r="F256" s="68" t="s">
        <v>608</v>
      </c>
      <c r="G256" s="68" t="s">
        <v>105</v>
      </c>
      <c r="H256" s="69" t="s">
        <v>609</v>
      </c>
      <c r="I256" s="70">
        <v>1</v>
      </c>
      <c r="J256" s="70">
        <v>1</v>
      </c>
      <c r="K256" s="60"/>
      <c r="L256" s="40"/>
      <c r="M256" s="40"/>
    </row>
    <row r="257" spans="1:13" s="19" customFormat="1" ht="30">
      <c r="A257" s="39">
        <v>194</v>
      </c>
      <c r="B257" s="39" t="s">
        <v>32</v>
      </c>
      <c r="C257" s="67"/>
      <c r="D257" s="62"/>
      <c r="E257" s="68" t="s">
        <v>558</v>
      </c>
      <c r="F257" s="68" t="s">
        <v>610</v>
      </c>
      <c r="G257" s="68" t="s">
        <v>106</v>
      </c>
      <c r="H257" s="69" t="s">
        <v>611</v>
      </c>
      <c r="I257" s="70">
        <v>45</v>
      </c>
      <c r="J257" s="70">
        <v>676</v>
      </c>
      <c r="K257" s="60"/>
      <c r="L257" s="40"/>
      <c r="M257" s="40"/>
    </row>
    <row r="258" spans="1:13" s="19" customFormat="1" ht="15">
      <c r="A258" s="39">
        <v>195</v>
      </c>
      <c r="B258" s="39" t="s">
        <v>32</v>
      </c>
      <c r="C258" s="67"/>
      <c r="D258" s="62"/>
      <c r="E258" s="68" t="s">
        <v>558</v>
      </c>
      <c r="F258" s="68" t="s">
        <v>612</v>
      </c>
      <c r="G258" s="68" t="s">
        <v>613</v>
      </c>
      <c r="H258" s="69" t="s">
        <v>614</v>
      </c>
      <c r="I258" s="70">
        <v>39</v>
      </c>
      <c r="J258" s="70">
        <v>777</v>
      </c>
      <c r="K258" s="60"/>
      <c r="L258" s="40"/>
      <c r="M258" s="40"/>
    </row>
    <row r="259" spans="1:13" s="19" customFormat="1" ht="15">
      <c r="A259" s="39" t="s">
        <v>32</v>
      </c>
      <c r="B259" s="39" t="s">
        <v>32</v>
      </c>
      <c r="C259" s="39"/>
      <c r="D259" s="39"/>
      <c r="E259" s="39"/>
      <c r="F259" s="39"/>
      <c r="G259" s="75"/>
      <c r="H259" s="39"/>
      <c r="I259" s="60">
        <f>SUM(I249:I258)</f>
        <v>273</v>
      </c>
      <c r="J259" s="60">
        <f>SUM(J249:J258)</f>
        <v>4603</v>
      </c>
      <c r="K259" s="60">
        <v>4603</v>
      </c>
      <c r="L259" s="40">
        <v>4.5</v>
      </c>
      <c r="M259" s="40">
        <f>K259*L259</f>
        <v>20713.5</v>
      </c>
    </row>
    <row r="260" spans="1:13" s="19" customFormat="1" ht="15">
      <c r="A260" s="39">
        <v>196</v>
      </c>
      <c r="B260" s="39">
        <v>57</v>
      </c>
      <c r="C260" s="67" t="s">
        <v>615</v>
      </c>
      <c r="D260" s="62" t="s">
        <v>30</v>
      </c>
      <c r="E260" s="68" t="s">
        <v>558</v>
      </c>
      <c r="F260" s="68" t="s">
        <v>616</v>
      </c>
      <c r="G260" s="77" t="s">
        <v>617</v>
      </c>
      <c r="H260" s="69" t="s">
        <v>618</v>
      </c>
      <c r="I260" s="70">
        <v>2</v>
      </c>
      <c r="J260" s="70">
        <v>518</v>
      </c>
      <c r="K260" s="60"/>
      <c r="L260" s="40"/>
      <c r="M260" s="40"/>
    </row>
    <row r="261" spans="1:13" s="19" customFormat="1" ht="15">
      <c r="A261" s="39">
        <v>197</v>
      </c>
      <c r="B261" s="39" t="s">
        <v>32</v>
      </c>
      <c r="C261" s="67"/>
      <c r="D261" s="62"/>
      <c r="E261" s="68" t="s">
        <v>558</v>
      </c>
      <c r="F261" s="68" t="s">
        <v>619</v>
      </c>
      <c r="G261" s="68" t="s">
        <v>114</v>
      </c>
      <c r="H261" s="69" t="s">
        <v>620</v>
      </c>
      <c r="I261" s="70">
        <v>10</v>
      </c>
      <c r="J261" s="70">
        <v>174</v>
      </c>
      <c r="K261" s="60"/>
      <c r="L261" s="40"/>
      <c r="M261" s="40"/>
    </row>
    <row r="262" spans="1:13" s="19" customFormat="1" ht="15">
      <c r="A262" s="39">
        <v>198</v>
      </c>
      <c r="B262" s="39" t="s">
        <v>32</v>
      </c>
      <c r="C262" s="67"/>
      <c r="D262" s="62"/>
      <c r="E262" s="68" t="s">
        <v>558</v>
      </c>
      <c r="F262" s="68" t="s">
        <v>621</v>
      </c>
      <c r="G262" s="68" t="s">
        <v>622</v>
      </c>
      <c r="H262" s="69" t="s">
        <v>623</v>
      </c>
      <c r="I262" s="70">
        <v>14</v>
      </c>
      <c r="J262" s="70">
        <v>218</v>
      </c>
      <c r="K262" s="60"/>
      <c r="L262" s="40"/>
      <c r="M262" s="40"/>
    </row>
    <row r="263" spans="1:13" s="19" customFormat="1" ht="15">
      <c r="A263" s="39">
        <v>199</v>
      </c>
      <c r="B263" s="39" t="s">
        <v>32</v>
      </c>
      <c r="C263" s="67"/>
      <c r="D263" s="62"/>
      <c r="E263" s="68" t="s">
        <v>558</v>
      </c>
      <c r="F263" s="68" t="s">
        <v>624</v>
      </c>
      <c r="G263" s="68" t="s">
        <v>72</v>
      </c>
      <c r="H263" s="69" t="s">
        <v>625</v>
      </c>
      <c r="I263" s="70">
        <v>14</v>
      </c>
      <c r="J263" s="70">
        <v>191</v>
      </c>
      <c r="K263" s="60"/>
      <c r="L263" s="40"/>
      <c r="M263" s="40"/>
    </row>
    <row r="264" spans="1:13" s="19" customFormat="1" ht="15">
      <c r="A264" s="39">
        <v>200</v>
      </c>
      <c r="B264" s="39" t="s">
        <v>32</v>
      </c>
      <c r="C264" s="67"/>
      <c r="D264" s="62"/>
      <c r="E264" s="68" t="s">
        <v>558</v>
      </c>
      <c r="F264" s="68" t="s">
        <v>626</v>
      </c>
      <c r="G264" s="68" t="s">
        <v>39</v>
      </c>
      <c r="H264" s="69" t="s">
        <v>627</v>
      </c>
      <c r="I264" s="70">
        <v>5</v>
      </c>
      <c r="J264" s="70">
        <v>109</v>
      </c>
      <c r="K264" s="60"/>
      <c r="L264" s="40"/>
      <c r="M264" s="40"/>
    </row>
    <row r="265" spans="1:13" s="19" customFormat="1" ht="15">
      <c r="A265" s="39">
        <v>201</v>
      </c>
      <c r="B265" s="39" t="s">
        <v>32</v>
      </c>
      <c r="C265" s="67"/>
      <c r="D265" s="62"/>
      <c r="E265" s="68" t="s">
        <v>558</v>
      </c>
      <c r="F265" s="68" t="s">
        <v>628</v>
      </c>
      <c r="G265" s="77" t="s">
        <v>629</v>
      </c>
      <c r="H265" s="69" t="s">
        <v>630</v>
      </c>
      <c r="I265" s="70">
        <v>61</v>
      </c>
      <c r="J265" s="70">
        <v>889</v>
      </c>
      <c r="K265" s="60"/>
      <c r="L265" s="40"/>
      <c r="M265" s="40"/>
    </row>
    <row r="266" spans="1:13" s="19" customFormat="1" ht="15">
      <c r="A266" s="39" t="s">
        <v>32</v>
      </c>
      <c r="B266" s="39" t="s">
        <v>32</v>
      </c>
      <c r="C266" s="39"/>
      <c r="D266" s="39"/>
      <c r="E266" s="39"/>
      <c r="F266" s="39"/>
      <c r="G266" s="75"/>
      <c r="H266" s="39"/>
      <c r="I266" s="60">
        <f>SUM(I260:I265)</f>
        <v>106</v>
      </c>
      <c r="J266" s="60">
        <f>SUM(J260:J265)</f>
        <v>2099</v>
      </c>
      <c r="K266" s="60">
        <v>2500</v>
      </c>
      <c r="L266" s="40">
        <v>2.33</v>
      </c>
      <c r="M266" s="40">
        <f>K266*L266</f>
        <v>5825</v>
      </c>
    </row>
    <row r="267" spans="1:13" s="19" customFormat="1" ht="15">
      <c r="A267" s="39">
        <v>202</v>
      </c>
      <c r="B267" s="39">
        <v>58</v>
      </c>
      <c r="C267" s="67" t="s">
        <v>631</v>
      </c>
      <c r="D267" s="62" t="s">
        <v>30</v>
      </c>
      <c r="E267" s="68" t="s">
        <v>558</v>
      </c>
      <c r="F267" s="68" t="s">
        <v>632</v>
      </c>
      <c r="G267" s="68" t="s">
        <v>31</v>
      </c>
      <c r="H267" s="69" t="s">
        <v>633</v>
      </c>
      <c r="I267" s="70">
        <v>130</v>
      </c>
      <c r="J267" s="70">
        <v>5330</v>
      </c>
      <c r="K267" s="60"/>
      <c r="L267" s="40"/>
      <c r="M267" s="40"/>
    </row>
    <row r="268" spans="1:13" s="19" customFormat="1" ht="15">
      <c r="A268" s="39" t="s">
        <v>32</v>
      </c>
      <c r="B268" s="39" t="s">
        <v>32</v>
      </c>
      <c r="C268" s="39"/>
      <c r="D268" s="39"/>
      <c r="E268" s="39"/>
      <c r="F268" s="39"/>
      <c r="G268" s="75"/>
      <c r="H268" s="39"/>
      <c r="I268" s="60">
        <v>130</v>
      </c>
      <c r="J268" s="60">
        <v>5330</v>
      </c>
      <c r="K268" s="60">
        <v>5330</v>
      </c>
      <c r="L268" s="40">
        <v>2.33</v>
      </c>
      <c r="M268" s="40">
        <f>K268*L268</f>
        <v>12418.9</v>
      </c>
    </row>
    <row r="269" spans="1:13" s="19" customFormat="1" ht="15">
      <c r="A269" s="39">
        <v>203</v>
      </c>
      <c r="B269" s="39">
        <v>59</v>
      </c>
      <c r="C269" s="67" t="s">
        <v>634</v>
      </c>
      <c r="D269" s="62" t="s">
        <v>30</v>
      </c>
      <c r="E269" s="68" t="s">
        <v>558</v>
      </c>
      <c r="F269" s="68" t="s">
        <v>635</v>
      </c>
      <c r="G269" s="68" t="s">
        <v>54</v>
      </c>
      <c r="H269" s="69" t="s">
        <v>636</v>
      </c>
      <c r="I269" s="70">
        <v>50</v>
      </c>
      <c r="J269" s="70">
        <v>1203</v>
      </c>
      <c r="K269" s="60"/>
      <c r="L269" s="40"/>
      <c r="M269" s="40"/>
    </row>
    <row r="270" spans="1:13" s="19" customFormat="1" ht="15">
      <c r="A270" s="39">
        <v>204</v>
      </c>
      <c r="B270" s="39" t="s">
        <v>32</v>
      </c>
      <c r="C270" s="67"/>
      <c r="D270" s="62"/>
      <c r="E270" s="68" t="s">
        <v>558</v>
      </c>
      <c r="F270" s="68" t="s">
        <v>637</v>
      </c>
      <c r="G270" s="68" t="s">
        <v>638</v>
      </c>
      <c r="H270" s="69" t="s">
        <v>639</v>
      </c>
      <c r="I270" s="70">
        <v>2</v>
      </c>
      <c r="J270" s="70">
        <v>2</v>
      </c>
      <c r="K270" s="60"/>
      <c r="L270" s="40"/>
      <c r="M270" s="40"/>
    </row>
    <row r="271" spans="1:13" s="19" customFormat="1" ht="15">
      <c r="A271" s="39">
        <v>205</v>
      </c>
      <c r="B271" s="39" t="s">
        <v>32</v>
      </c>
      <c r="C271" s="67"/>
      <c r="D271" s="62"/>
      <c r="E271" s="68" t="s">
        <v>558</v>
      </c>
      <c r="F271" s="68" t="s">
        <v>640</v>
      </c>
      <c r="G271" s="68" t="s">
        <v>89</v>
      </c>
      <c r="H271" s="69" t="s">
        <v>641</v>
      </c>
      <c r="I271" s="70">
        <v>3</v>
      </c>
      <c r="J271" s="70">
        <v>20</v>
      </c>
      <c r="K271" s="60"/>
      <c r="L271" s="40"/>
      <c r="M271" s="40"/>
    </row>
    <row r="272" spans="1:13" s="19" customFormat="1" ht="15">
      <c r="A272" s="39" t="s">
        <v>32</v>
      </c>
      <c r="B272" s="39" t="s">
        <v>32</v>
      </c>
      <c r="C272" s="39"/>
      <c r="D272" s="39"/>
      <c r="E272" s="39"/>
      <c r="F272" s="39"/>
      <c r="G272" s="75"/>
      <c r="H272" s="39"/>
      <c r="I272" s="60">
        <f>SUM(I269:I271)</f>
        <v>55</v>
      </c>
      <c r="J272" s="60">
        <f>SUM(J269:J271)</f>
        <v>1225</v>
      </c>
      <c r="K272" s="60">
        <v>1500</v>
      </c>
      <c r="L272" s="40">
        <v>2.33</v>
      </c>
      <c r="M272" s="40">
        <f>K272*L272</f>
        <v>3495</v>
      </c>
    </row>
    <row r="273" spans="1:13" s="19" customFormat="1" ht="45">
      <c r="A273" s="39">
        <v>206</v>
      </c>
      <c r="B273" s="39">
        <v>60</v>
      </c>
      <c r="C273" s="39"/>
      <c r="D273" s="62" t="s">
        <v>30</v>
      </c>
      <c r="E273" s="68" t="s">
        <v>558</v>
      </c>
      <c r="F273" s="68" t="s">
        <v>642</v>
      </c>
      <c r="G273" s="68" t="s">
        <v>46</v>
      </c>
      <c r="H273" s="69" t="s">
        <v>643</v>
      </c>
      <c r="I273" s="70">
        <v>44</v>
      </c>
      <c r="J273" s="70">
        <v>590</v>
      </c>
      <c r="K273" s="60"/>
      <c r="L273" s="40"/>
      <c r="M273" s="40"/>
    </row>
    <row r="274" spans="1:13" s="19" customFormat="1" ht="45">
      <c r="A274" s="39">
        <v>207</v>
      </c>
      <c r="B274" s="39" t="s">
        <v>32</v>
      </c>
      <c r="C274" s="39"/>
      <c r="D274" s="39"/>
      <c r="E274" s="68" t="s">
        <v>558</v>
      </c>
      <c r="F274" s="68" t="s">
        <v>644</v>
      </c>
      <c r="G274" s="68" t="s">
        <v>46</v>
      </c>
      <c r="H274" s="69" t="s">
        <v>645</v>
      </c>
      <c r="I274" s="70">
        <v>73</v>
      </c>
      <c r="J274" s="70">
        <v>1059</v>
      </c>
      <c r="K274" s="60"/>
      <c r="L274" s="40"/>
      <c r="M274" s="40"/>
    </row>
    <row r="275" spans="1:13" s="19" customFormat="1" ht="45">
      <c r="A275" s="39">
        <v>208</v>
      </c>
      <c r="B275" s="39" t="s">
        <v>32</v>
      </c>
      <c r="C275" s="39"/>
      <c r="D275" s="39"/>
      <c r="E275" s="68" t="s">
        <v>558</v>
      </c>
      <c r="F275" s="68" t="s">
        <v>646</v>
      </c>
      <c r="G275" s="68" t="s">
        <v>46</v>
      </c>
      <c r="H275" s="69" t="s">
        <v>647</v>
      </c>
      <c r="I275" s="70">
        <v>90</v>
      </c>
      <c r="J275" s="70">
        <v>1724</v>
      </c>
      <c r="K275" s="60"/>
      <c r="L275" s="40"/>
      <c r="M275" s="40"/>
    </row>
    <row r="276" spans="1:13" s="19" customFormat="1" ht="30">
      <c r="A276" s="39">
        <v>209</v>
      </c>
      <c r="B276" s="39" t="s">
        <v>32</v>
      </c>
      <c r="C276" s="39"/>
      <c r="D276" s="39"/>
      <c r="E276" s="68" t="s">
        <v>558</v>
      </c>
      <c r="F276" s="68" t="s">
        <v>648</v>
      </c>
      <c r="G276" s="68" t="s">
        <v>46</v>
      </c>
      <c r="H276" s="69" t="s">
        <v>649</v>
      </c>
      <c r="I276" s="70">
        <v>40</v>
      </c>
      <c r="J276" s="70">
        <v>409</v>
      </c>
      <c r="K276" s="60"/>
      <c r="L276" s="40"/>
      <c r="M276" s="40"/>
    </row>
    <row r="277" spans="1:13" s="19" customFormat="1" ht="15">
      <c r="A277" s="39" t="s">
        <v>32</v>
      </c>
      <c r="B277" s="39" t="s">
        <v>32</v>
      </c>
      <c r="C277" s="39"/>
      <c r="D277" s="39"/>
      <c r="E277" s="39"/>
      <c r="F277" s="39"/>
      <c r="G277" s="75"/>
      <c r="H277" s="39"/>
      <c r="I277" s="60">
        <f>SUM(I273:I276)</f>
        <v>247</v>
      </c>
      <c r="J277" s="60">
        <f>SUM(J273:J276)</f>
        <v>3782</v>
      </c>
      <c r="K277" s="60">
        <v>3782</v>
      </c>
      <c r="L277" s="40">
        <v>2.33</v>
      </c>
      <c r="M277" s="40">
        <f>K277*L277</f>
        <v>8812.06</v>
      </c>
    </row>
    <row r="278" spans="1:13" s="19" customFormat="1" ht="15">
      <c r="A278" s="39">
        <v>210</v>
      </c>
      <c r="B278" s="39">
        <v>61</v>
      </c>
      <c r="C278" s="67" t="s">
        <v>650</v>
      </c>
      <c r="D278" s="62" t="s">
        <v>30</v>
      </c>
      <c r="E278" s="68" t="s">
        <v>558</v>
      </c>
      <c r="F278" s="68" t="s">
        <v>651</v>
      </c>
      <c r="G278" s="68" t="s">
        <v>652</v>
      </c>
      <c r="H278" s="69" t="s">
        <v>653</v>
      </c>
      <c r="I278" s="70">
        <v>14</v>
      </c>
      <c r="J278" s="70">
        <v>246</v>
      </c>
      <c r="K278" s="60"/>
      <c r="L278" s="40"/>
      <c r="M278" s="40"/>
    </row>
    <row r="279" spans="1:13" s="19" customFormat="1" ht="30">
      <c r="A279" s="39">
        <v>211</v>
      </c>
      <c r="B279" s="39" t="s">
        <v>32</v>
      </c>
      <c r="C279" s="67"/>
      <c r="D279" s="62"/>
      <c r="E279" s="68" t="s">
        <v>558</v>
      </c>
      <c r="F279" s="68" t="s">
        <v>654</v>
      </c>
      <c r="G279" s="68" t="s">
        <v>31</v>
      </c>
      <c r="H279" s="69" t="s">
        <v>655</v>
      </c>
      <c r="I279" s="70">
        <v>47</v>
      </c>
      <c r="J279" s="70">
        <v>552</v>
      </c>
      <c r="K279" s="60"/>
      <c r="L279" s="40"/>
      <c r="M279" s="40"/>
    </row>
    <row r="280" spans="1:13" s="19" customFormat="1" ht="15">
      <c r="A280" s="39">
        <v>212</v>
      </c>
      <c r="B280" s="39" t="s">
        <v>32</v>
      </c>
      <c r="C280" s="67"/>
      <c r="D280" s="62"/>
      <c r="E280" s="68" t="s">
        <v>558</v>
      </c>
      <c r="F280" s="68" t="s">
        <v>656</v>
      </c>
      <c r="G280" s="68" t="s">
        <v>31</v>
      </c>
      <c r="H280" s="69" t="s">
        <v>657</v>
      </c>
      <c r="I280" s="70">
        <v>40</v>
      </c>
      <c r="J280" s="70">
        <v>1049</v>
      </c>
      <c r="K280" s="60"/>
      <c r="L280" s="40"/>
      <c r="M280" s="40"/>
    </row>
    <row r="281" spans="1:13" s="19" customFormat="1" ht="15">
      <c r="A281" s="39">
        <v>213</v>
      </c>
      <c r="B281" s="39" t="s">
        <v>32</v>
      </c>
      <c r="C281" s="67"/>
      <c r="D281" s="62"/>
      <c r="E281" s="68" t="s">
        <v>558</v>
      </c>
      <c r="F281" s="68" t="s">
        <v>658</v>
      </c>
      <c r="G281" s="68" t="s">
        <v>98</v>
      </c>
      <c r="H281" s="69" t="s">
        <v>659</v>
      </c>
      <c r="I281" s="70">
        <v>5</v>
      </c>
      <c r="J281" s="70">
        <v>143</v>
      </c>
      <c r="K281" s="60"/>
      <c r="L281" s="40"/>
      <c r="M281" s="40"/>
    </row>
    <row r="282" spans="1:13" s="19" customFormat="1" ht="15">
      <c r="A282" s="39">
        <v>214</v>
      </c>
      <c r="B282" s="39" t="s">
        <v>32</v>
      </c>
      <c r="C282" s="67"/>
      <c r="D282" s="62"/>
      <c r="E282" s="68" t="s">
        <v>558</v>
      </c>
      <c r="F282" s="68" t="s">
        <v>660</v>
      </c>
      <c r="G282" s="68" t="s">
        <v>66</v>
      </c>
      <c r="H282" s="69" t="s">
        <v>661</v>
      </c>
      <c r="I282" s="70">
        <v>53</v>
      </c>
      <c r="J282" s="70">
        <v>890</v>
      </c>
      <c r="K282" s="60"/>
      <c r="L282" s="40"/>
      <c r="M282" s="40"/>
    </row>
    <row r="283" spans="1:13" s="19" customFormat="1" ht="15">
      <c r="A283" s="39" t="s">
        <v>32</v>
      </c>
      <c r="B283" s="39" t="s">
        <v>32</v>
      </c>
      <c r="C283" s="39"/>
      <c r="D283" s="39"/>
      <c r="E283" s="39"/>
      <c r="F283" s="39"/>
      <c r="G283" s="75"/>
      <c r="H283" s="39"/>
      <c r="I283" s="60">
        <f>SUM(I278:I282)</f>
        <v>159</v>
      </c>
      <c r="J283" s="60">
        <f>SUM(J278:J282)</f>
        <v>2880</v>
      </c>
      <c r="K283" s="60">
        <v>2880</v>
      </c>
      <c r="L283" s="40">
        <v>2.33</v>
      </c>
      <c r="M283" s="40">
        <f>K283*L283</f>
        <v>6710.4000000000005</v>
      </c>
    </row>
    <row r="284" spans="1:13" s="19" customFormat="1" ht="30">
      <c r="A284" s="39">
        <v>215</v>
      </c>
      <c r="B284" s="39">
        <v>62</v>
      </c>
      <c r="C284" s="67" t="s">
        <v>662</v>
      </c>
      <c r="D284" s="62" t="s">
        <v>30</v>
      </c>
      <c r="E284" s="68" t="s">
        <v>558</v>
      </c>
      <c r="F284" s="68" t="s">
        <v>663</v>
      </c>
      <c r="G284" s="68" t="s">
        <v>664</v>
      </c>
      <c r="H284" s="81" t="s">
        <v>1093</v>
      </c>
      <c r="I284" s="70">
        <v>2</v>
      </c>
      <c r="J284" s="70">
        <v>7</v>
      </c>
      <c r="K284" s="60"/>
      <c r="L284" s="40"/>
      <c r="M284" s="40"/>
    </row>
    <row r="285" spans="1:13" s="19" customFormat="1" ht="30">
      <c r="A285" s="39">
        <v>216</v>
      </c>
      <c r="B285" s="39" t="s">
        <v>32</v>
      </c>
      <c r="C285" s="67"/>
      <c r="D285" s="62"/>
      <c r="E285" s="68" t="s">
        <v>558</v>
      </c>
      <c r="F285" s="68" t="s">
        <v>665</v>
      </c>
      <c r="G285" s="68" t="s">
        <v>110</v>
      </c>
      <c r="H285" s="81" t="s">
        <v>1094</v>
      </c>
      <c r="I285" s="70">
        <v>51</v>
      </c>
      <c r="J285" s="70">
        <v>941</v>
      </c>
      <c r="K285" s="60"/>
      <c r="L285" s="40"/>
      <c r="M285" s="40"/>
    </row>
    <row r="286" spans="1:13" s="19" customFormat="1" ht="15">
      <c r="A286" s="39">
        <v>217</v>
      </c>
      <c r="B286" s="39" t="s">
        <v>32</v>
      </c>
      <c r="C286" s="67"/>
      <c r="D286" s="62"/>
      <c r="E286" s="68" t="s">
        <v>558</v>
      </c>
      <c r="F286" s="68" t="s">
        <v>666</v>
      </c>
      <c r="G286" s="77" t="s">
        <v>58</v>
      </c>
      <c r="H286" s="69" t="s">
        <v>667</v>
      </c>
      <c r="I286" s="70">
        <v>13</v>
      </c>
      <c r="J286" s="70">
        <v>74</v>
      </c>
      <c r="K286" s="60"/>
      <c r="L286" s="40"/>
      <c r="M286" s="40"/>
    </row>
    <row r="287" spans="1:13" s="19" customFormat="1" ht="15">
      <c r="A287" s="39">
        <v>218</v>
      </c>
      <c r="B287" s="39" t="s">
        <v>32</v>
      </c>
      <c r="C287" s="67"/>
      <c r="D287" s="62"/>
      <c r="E287" s="68" t="s">
        <v>558</v>
      </c>
      <c r="F287" s="68" t="s">
        <v>668</v>
      </c>
      <c r="G287" s="68" t="s">
        <v>55</v>
      </c>
      <c r="H287" s="69" t="s">
        <v>669</v>
      </c>
      <c r="I287" s="70">
        <v>2</v>
      </c>
      <c r="J287" s="70">
        <v>29</v>
      </c>
      <c r="K287" s="60"/>
      <c r="L287" s="40"/>
      <c r="M287" s="40"/>
    </row>
    <row r="288" spans="1:13" s="19" customFormat="1" ht="15">
      <c r="A288" s="39">
        <v>219</v>
      </c>
      <c r="B288" s="39" t="s">
        <v>32</v>
      </c>
      <c r="C288" s="67"/>
      <c r="D288" s="62"/>
      <c r="E288" s="68" t="s">
        <v>558</v>
      </c>
      <c r="F288" s="68" t="s">
        <v>670</v>
      </c>
      <c r="G288" s="68" t="s">
        <v>34</v>
      </c>
      <c r="H288" s="69" t="s">
        <v>671</v>
      </c>
      <c r="I288" s="70">
        <v>5</v>
      </c>
      <c r="J288" s="70">
        <v>126</v>
      </c>
      <c r="K288" s="60"/>
      <c r="L288" s="40"/>
      <c r="M288" s="40"/>
    </row>
    <row r="289" spans="1:13" s="19" customFormat="1" ht="15">
      <c r="A289" s="39" t="s">
        <v>32</v>
      </c>
      <c r="B289" s="39" t="s">
        <v>32</v>
      </c>
      <c r="C289" s="39"/>
      <c r="D289" s="39"/>
      <c r="E289" s="39"/>
      <c r="F289" s="39"/>
      <c r="G289" s="75"/>
      <c r="H289" s="39"/>
      <c r="I289" s="60">
        <f>SUM(I284:I288)</f>
        <v>73</v>
      </c>
      <c r="J289" s="60">
        <f>SUM(J284:J288)</f>
        <v>1177</v>
      </c>
      <c r="K289" s="60">
        <v>1500</v>
      </c>
      <c r="L289" s="40">
        <v>2.33</v>
      </c>
      <c r="M289" s="40">
        <f>K289*L289</f>
        <v>3495</v>
      </c>
    </row>
    <row r="290" spans="1:13" s="19" customFormat="1" ht="15">
      <c r="A290" s="39">
        <v>220</v>
      </c>
      <c r="B290" s="39">
        <v>63</v>
      </c>
      <c r="C290" s="67" t="s">
        <v>672</v>
      </c>
      <c r="D290" s="62" t="s">
        <v>30</v>
      </c>
      <c r="E290" s="68" t="s">
        <v>673</v>
      </c>
      <c r="F290" s="68" t="s">
        <v>674</v>
      </c>
      <c r="G290" s="68" t="s">
        <v>54</v>
      </c>
      <c r="H290" s="69" t="s">
        <v>675</v>
      </c>
      <c r="I290" s="70">
        <v>60</v>
      </c>
      <c r="J290" s="70">
        <v>2460</v>
      </c>
      <c r="K290" s="60"/>
      <c r="L290" s="40"/>
      <c r="M290" s="40"/>
    </row>
    <row r="291" spans="1:13" s="19" customFormat="1" ht="15">
      <c r="A291" s="39" t="s">
        <v>32</v>
      </c>
      <c r="B291" s="39" t="s">
        <v>32</v>
      </c>
      <c r="C291" s="39"/>
      <c r="D291" s="39"/>
      <c r="E291" s="39"/>
      <c r="F291" s="39"/>
      <c r="G291" s="75"/>
      <c r="H291" s="39"/>
      <c r="I291" s="60">
        <v>60</v>
      </c>
      <c r="J291" s="60">
        <v>2460</v>
      </c>
      <c r="K291" s="60">
        <v>2460</v>
      </c>
      <c r="L291" s="40">
        <v>2.33</v>
      </c>
      <c r="M291" s="40">
        <f>K291*L291</f>
        <v>5731.8</v>
      </c>
    </row>
    <row r="292" spans="1:13" s="19" customFormat="1" ht="15">
      <c r="A292" s="39">
        <v>221</v>
      </c>
      <c r="B292" s="39">
        <v>64</v>
      </c>
      <c r="C292" s="67" t="s">
        <v>676</v>
      </c>
      <c r="D292" s="62" t="s">
        <v>30</v>
      </c>
      <c r="E292" s="68" t="s">
        <v>673</v>
      </c>
      <c r="F292" s="68" t="s">
        <v>677</v>
      </c>
      <c r="G292" s="68" t="s">
        <v>33</v>
      </c>
      <c r="H292" s="69" t="s">
        <v>678</v>
      </c>
      <c r="I292" s="70">
        <v>7</v>
      </c>
      <c r="J292" s="70">
        <v>89</v>
      </c>
      <c r="K292" s="60"/>
      <c r="L292" s="40"/>
      <c r="M292" s="40"/>
    </row>
    <row r="293" spans="1:13" s="19" customFormat="1" ht="30">
      <c r="A293" s="39">
        <v>222</v>
      </c>
      <c r="B293" s="39" t="s">
        <v>32</v>
      </c>
      <c r="C293" s="67"/>
      <c r="D293" s="62"/>
      <c r="E293" s="68" t="s">
        <v>673</v>
      </c>
      <c r="F293" s="68" t="s">
        <v>679</v>
      </c>
      <c r="G293" s="68" t="s">
        <v>85</v>
      </c>
      <c r="H293" s="81" t="s">
        <v>1095</v>
      </c>
      <c r="I293" s="70">
        <v>40</v>
      </c>
      <c r="J293" s="70">
        <v>902</v>
      </c>
      <c r="K293" s="60"/>
      <c r="L293" s="40"/>
      <c r="M293" s="40"/>
    </row>
    <row r="294" spans="1:13" s="19" customFormat="1" ht="15">
      <c r="A294" s="39" t="s">
        <v>32</v>
      </c>
      <c r="B294" s="39" t="s">
        <v>32</v>
      </c>
      <c r="C294" s="39"/>
      <c r="D294" s="39"/>
      <c r="E294" s="39"/>
      <c r="F294" s="39"/>
      <c r="G294" s="75"/>
      <c r="H294" s="39"/>
      <c r="I294" s="60">
        <f>SUM(I292:I293)</f>
        <v>47</v>
      </c>
      <c r="J294" s="60">
        <f>SUM(J292:J293)</f>
        <v>991</v>
      </c>
      <c r="K294" s="60">
        <v>1500</v>
      </c>
      <c r="L294" s="40">
        <v>2.33</v>
      </c>
      <c r="M294" s="40">
        <f>K294*L294</f>
        <v>3495</v>
      </c>
    </row>
    <row r="295" spans="1:13" s="19" customFormat="1" ht="15">
      <c r="A295" s="39">
        <v>223</v>
      </c>
      <c r="B295" s="39">
        <v>65</v>
      </c>
      <c r="C295" s="67" t="s">
        <v>680</v>
      </c>
      <c r="D295" s="62" t="s">
        <v>30</v>
      </c>
      <c r="E295" s="68" t="s">
        <v>673</v>
      </c>
      <c r="F295" s="68" t="s">
        <v>681</v>
      </c>
      <c r="G295" s="68" t="s">
        <v>211</v>
      </c>
      <c r="H295" s="69" t="s">
        <v>682</v>
      </c>
      <c r="I295" s="70">
        <v>6</v>
      </c>
      <c r="J295" s="70">
        <v>1254</v>
      </c>
      <c r="K295" s="60"/>
      <c r="L295" s="40"/>
      <c r="M295" s="40"/>
    </row>
    <row r="296" spans="1:13" s="19" customFormat="1" ht="15">
      <c r="A296" s="39">
        <v>224</v>
      </c>
      <c r="B296" s="39" t="s">
        <v>32</v>
      </c>
      <c r="C296" s="67"/>
      <c r="D296" s="62"/>
      <c r="E296" s="68" t="s">
        <v>673</v>
      </c>
      <c r="F296" s="68" t="s">
        <v>683</v>
      </c>
      <c r="G296" s="68" t="s">
        <v>137</v>
      </c>
      <c r="H296" s="69" t="s">
        <v>684</v>
      </c>
      <c r="I296" s="70">
        <v>9</v>
      </c>
      <c r="J296" s="70">
        <v>85</v>
      </c>
      <c r="K296" s="60"/>
      <c r="L296" s="40"/>
      <c r="M296" s="40"/>
    </row>
    <row r="297" spans="1:13" s="19" customFormat="1" ht="15">
      <c r="A297" s="39" t="s">
        <v>32</v>
      </c>
      <c r="B297" s="39" t="s">
        <v>32</v>
      </c>
      <c r="C297" s="39"/>
      <c r="D297" s="39"/>
      <c r="E297" s="39"/>
      <c r="F297" s="39"/>
      <c r="G297" s="75"/>
      <c r="H297" s="39"/>
      <c r="I297" s="60">
        <f>SUM(I295:I296)</f>
        <v>15</v>
      </c>
      <c r="J297" s="60">
        <f>SUM(J295:J296)</f>
        <v>1339</v>
      </c>
      <c r="K297" s="60">
        <v>1500</v>
      </c>
      <c r="L297" s="40">
        <v>2.33</v>
      </c>
      <c r="M297" s="40">
        <f>K297*L297</f>
        <v>3495</v>
      </c>
    </row>
    <row r="298" spans="1:13" s="19" customFormat="1" ht="15">
      <c r="A298" s="39">
        <v>225</v>
      </c>
      <c r="B298" s="39">
        <v>66</v>
      </c>
      <c r="C298" s="67" t="s">
        <v>685</v>
      </c>
      <c r="D298" s="62" t="s">
        <v>30</v>
      </c>
      <c r="E298" s="68" t="s">
        <v>673</v>
      </c>
      <c r="F298" s="68" t="s">
        <v>686</v>
      </c>
      <c r="G298" s="68" t="s">
        <v>687</v>
      </c>
      <c r="H298" s="69" t="s">
        <v>688</v>
      </c>
      <c r="I298" s="70">
        <v>49</v>
      </c>
      <c r="J298" s="70">
        <v>966</v>
      </c>
      <c r="K298" s="60"/>
      <c r="L298" s="40"/>
      <c r="M298" s="40"/>
    </row>
    <row r="299" spans="1:13" s="19" customFormat="1" ht="15">
      <c r="A299" s="39">
        <v>226</v>
      </c>
      <c r="B299" s="39" t="s">
        <v>32</v>
      </c>
      <c r="C299" s="67"/>
      <c r="D299" s="62"/>
      <c r="E299" s="68" t="s">
        <v>673</v>
      </c>
      <c r="F299" s="68" t="s">
        <v>689</v>
      </c>
      <c r="G299" s="68" t="s">
        <v>37</v>
      </c>
      <c r="H299" s="69" t="s">
        <v>690</v>
      </c>
      <c r="I299" s="70">
        <v>1</v>
      </c>
      <c r="J299" s="70">
        <v>21</v>
      </c>
      <c r="K299" s="60"/>
      <c r="L299" s="40"/>
      <c r="M299" s="40"/>
    </row>
    <row r="300" spans="1:13" s="19" customFormat="1" ht="15">
      <c r="A300" s="39">
        <v>227</v>
      </c>
      <c r="B300" s="39" t="s">
        <v>32</v>
      </c>
      <c r="C300" s="67"/>
      <c r="D300" s="62"/>
      <c r="E300" s="68" t="s">
        <v>673</v>
      </c>
      <c r="F300" s="68" t="s">
        <v>691</v>
      </c>
      <c r="G300" s="68" t="s">
        <v>108</v>
      </c>
      <c r="H300" s="69" t="s">
        <v>692</v>
      </c>
      <c r="I300" s="70">
        <v>9</v>
      </c>
      <c r="J300" s="70">
        <v>134</v>
      </c>
      <c r="K300" s="60"/>
      <c r="L300" s="40"/>
      <c r="M300" s="40"/>
    </row>
    <row r="301" spans="1:13" s="19" customFormat="1" ht="15">
      <c r="A301" s="39">
        <v>228</v>
      </c>
      <c r="B301" s="39" t="s">
        <v>32</v>
      </c>
      <c r="C301" s="67"/>
      <c r="D301" s="62"/>
      <c r="E301" s="68" t="s">
        <v>673</v>
      </c>
      <c r="F301" s="68" t="s">
        <v>693</v>
      </c>
      <c r="G301" s="68" t="s">
        <v>694</v>
      </c>
      <c r="H301" s="69" t="s">
        <v>695</v>
      </c>
      <c r="I301" s="70">
        <v>3</v>
      </c>
      <c r="J301" s="70">
        <v>27</v>
      </c>
      <c r="K301" s="60"/>
      <c r="L301" s="40"/>
      <c r="M301" s="40"/>
    </row>
    <row r="302" spans="1:13" s="19" customFormat="1" ht="15">
      <c r="A302" s="39" t="s">
        <v>32</v>
      </c>
      <c r="B302" s="39" t="s">
        <v>32</v>
      </c>
      <c r="C302" s="39"/>
      <c r="D302" s="39"/>
      <c r="E302" s="39"/>
      <c r="F302" s="39"/>
      <c r="G302" s="75"/>
      <c r="H302" s="39"/>
      <c r="I302" s="60">
        <f>SUM(I298:I301)</f>
        <v>62</v>
      </c>
      <c r="J302" s="60">
        <f>SUM(J298:J301)</f>
        <v>1148</v>
      </c>
      <c r="K302" s="60">
        <v>1500</v>
      </c>
      <c r="L302" s="40">
        <v>2.33</v>
      </c>
      <c r="M302" s="40">
        <f>K302*L302</f>
        <v>3495</v>
      </c>
    </row>
    <row r="303" spans="1:13" s="19" customFormat="1" ht="30">
      <c r="A303" s="39">
        <v>229</v>
      </c>
      <c r="B303" s="39">
        <v>67</v>
      </c>
      <c r="C303" s="67" t="s">
        <v>696</v>
      </c>
      <c r="D303" s="62" t="s">
        <v>30</v>
      </c>
      <c r="E303" s="68" t="s">
        <v>673</v>
      </c>
      <c r="F303" s="68" t="s">
        <v>697</v>
      </c>
      <c r="G303" s="68" t="s">
        <v>46</v>
      </c>
      <c r="H303" s="81" t="s">
        <v>1096</v>
      </c>
      <c r="I303" s="70">
        <v>93</v>
      </c>
      <c r="J303" s="70">
        <v>2490</v>
      </c>
      <c r="K303" s="60"/>
      <c r="L303" s="40"/>
      <c r="M303" s="40"/>
    </row>
    <row r="304" spans="1:13" s="19" customFormat="1" ht="15">
      <c r="A304" s="39" t="s">
        <v>32</v>
      </c>
      <c r="B304" s="39" t="s">
        <v>32</v>
      </c>
      <c r="C304" s="39"/>
      <c r="D304" s="39"/>
      <c r="E304" s="39"/>
      <c r="F304" s="39"/>
      <c r="G304" s="75"/>
      <c r="H304" s="39"/>
      <c r="I304" s="60">
        <v>93</v>
      </c>
      <c r="J304" s="60">
        <v>2490</v>
      </c>
      <c r="K304" s="60">
        <v>2500</v>
      </c>
      <c r="L304" s="40">
        <v>2.33</v>
      </c>
      <c r="M304" s="40">
        <f>K304*L304</f>
        <v>5825</v>
      </c>
    </row>
    <row r="305" spans="1:13" s="19" customFormat="1" ht="15">
      <c r="A305" s="39">
        <v>230</v>
      </c>
      <c r="B305" s="39">
        <v>68</v>
      </c>
      <c r="C305" s="67" t="s">
        <v>698</v>
      </c>
      <c r="D305" s="62" t="s">
        <v>30</v>
      </c>
      <c r="E305" s="68" t="s">
        <v>673</v>
      </c>
      <c r="F305" s="68" t="s">
        <v>699</v>
      </c>
      <c r="G305" s="68" t="s">
        <v>700</v>
      </c>
      <c r="H305" s="69" t="s">
        <v>701</v>
      </c>
      <c r="I305" s="70">
        <v>5</v>
      </c>
      <c r="J305" s="70">
        <v>69</v>
      </c>
      <c r="K305" s="60"/>
      <c r="L305" s="40"/>
      <c r="M305" s="40"/>
    </row>
    <row r="306" spans="1:13" s="19" customFormat="1" ht="15">
      <c r="A306" s="39">
        <v>231</v>
      </c>
      <c r="B306" s="39" t="s">
        <v>32</v>
      </c>
      <c r="C306" s="67"/>
      <c r="D306" s="62"/>
      <c r="E306" s="68" t="s">
        <v>673</v>
      </c>
      <c r="F306" s="68" t="s">
        <v>702</v>
      </c>
      <c r="G306" s="68" t="s">
        <v>703</v>
      </c>
      <c r="H306" s="69" t="s">
        <v>704</v>
      </c>
      <c r="I306" s="70">
        <v>15</v>
      </c>
      <c r="J306" s="70">
        <v>397</v>
      </c>
      <c r="K306" s="60"/>
      <c r="L306" s="40"/>
      <c r="M306" s="40"/>
    </row>
    <row r="307" spans="1:13" s="19" customFormat="1" ht="15">
      <c r="A307" s="39">
        <v>232</v>
      </c>
      <c r="B307" s="39" t="s">
        <v>32</v>
      </c>
      <c r="C307" s="67"/>
      <c r="D307" s="62"/>
      <c r="E307" s="68" t="s">
        <v>673</v>
      </c>
      <c r="F307" s="68" t="s">
        <v>705</v>
      </c>
      <c r="G307" s="68" t="s">
        <v>90</v>
      </c>
      <c r="H307" s="69" t="s">
        <v>706</v>
      </c>
      <c r="I307" s="70">
        <v>45</v>
      </c>
      <c r="J307" s="70">
        <v>1088</v>
      </c>
      <c r="K307" s="60"/>
      <c r="L307" s="40"/>
      <c r="M307" s="40"/>
    </row>
    <row r="308" spans="1:13" s="19" customFormat="1" ht="15">
      <c r="A308" s="39">
        <v>233</v>
      </c>
      <c r="B308" s="39" t="s">
        <v>32</v>
      </c>
      <c r="C308" s="67"/>
      <c r="D308" s="62"/>
      <c r="E308" s="68" t="s">
        <v>673</v>
      </c>
      <c r="F308" s="68" t="s">
        <v>707</v>
      </c>
      <c r="G308" s="68" t="s">
        <v>225</v>
      </c>
      <c r="H308" s="69" t="s">
        <v>708</v>
      </c>
      <c r="I308" s="70">
        <v>5</v>
      </c>
      <c r="J308" s="70">
        <v>51</v>
      </c>
      <c r="K308" s="60"/>
      <c r="L308" s="40"/>
      <c r="M308" s="40"/>
    </row>
    <row r="309" spans="1:13" s="19" customFormat="1" ht="15">
      <c r="A309" s="39" t="s">
        <v>32</v>
      </c>
      <c r="B309" s="39" t="s">
        <v>32</v>
      </c>
      <c r="C309" s="39"/>
      <c r="D309" s="39"/>
      <c r="E309" s="39"/>
      <c r="F309" s="39"/>
      <c r="G309" s="75"/>
      <c r="H309" s="39"/>
      <c r="I309" s="60">
        <f>SUM(I305:I308)</f>
        <v>70</v>
      </c>
      <c r="J309" s="60">
        <f>SUM(J305:J308)</f>
        <v>1605</v>
      </c>
      <c r="K309" s="60">
        <v>2500</v>
      </c>
      <c r="L309" s="40">
        <v>2.33</v>
      </c>
      <c r="M309" s="40">
        <f>K309*L309</f>
        <v>5825</v>
      </c>
    </row>
    <row r="310" spans="1:13" s="19" customFormat="1" ht="15">
      <c r="A310" s="39">
        <v>234</v>
      </c>
      <c r="B310" s="39">
        <v>69</v>
      </c>
      <c r="C310" s="67" t="s">
        <v>709</v>
      </c>
      <c r="D310" s="62" t="s">
        <v>30</v>
      </c>
      <c r="E310" s="68" t="s">
        <v>673</v>
      </c>
      <c r="F310" s="68" t="s">
        <v>710</v>
      </c>
      <c r="G310" s="68" t="s">
        <v>53</v>
      </c>
      <c r="H310" s="69" t="s">
        <v>711</v>
      </c>
      <c r="I310" s="70">
        <v>37</v>
      </c>
      <c r="J310" s="70">
        <v>864</v>
      </c>
      <c r="K310" s="60"/>
      <c r="L310" s="40"/>
      <c r="M310" s="40"/>
    </row>
    <row r="311" spans="1:13" s="19" customFormat="1" ht="15">
      <c r="A311" s="39">
        <v>235</v>
      </c>
      <c r="B311" s="39" t="s">
        <v>32</v>
      </c>
      <c r="C311" s="67"/>
      <c r="D311" s="62"/>
      <c r="E311" s="68" t="s">
        <v>673</v>
      </c>
      <c r="F311" s="68" t="s">
        <v>712</v>
      </c>
      <c r="G311" s="77" t="s">
        <v>58</v>
      </c>
      <c r="H311" s="69" t="s">
        <v>713</v>
      </c>
      <c r="I311" s="70">
        <v>51</v>
      </c>
      <c r="J311" s="70">
        <v>901</v>
      </c>
      <c r="K311" s="60"/>
      <c r="L311" s="40"/>
      <c r="M311" s="40"/>
    </row>
    <row r="312" spans="1:13" s="19" customFormat="1" ht="15">
      <c r="A312" s="39" t="s">
        <v>32</v>
      </c>
      <c r="B312" s="39" t="s">
        <v>32</v>
      </c>
      <c r="C312" s="39"/>
      <c r="D312" s="39"/>
      <c r="E312" s="39"/>
      <c r="F312" s="39"/>
      <c r="G312" s="75"/>
      <c r="H312" s="39"/>
      <c r="I312" s="60">
        <f>SUM(I310:I311)</f>
        <v>88</v>
      </c>
      <c r="J312" s="60">
        <f>SUM(J310:J311)</f>
        <v>1765</v>
      </c>
      <c r="K312" s="60">
        <v>1765</v>
      </c>
      <c r="L312" s="40">
        <v>2.33</v>
      </c>
      <c r="M312" s="40">
        <f>K312*L312</f>
        <v>4112.45</v>
      </c>
    </row>
    <row r="313" spans="1:13" s="19" customFormat="1" ht="15">
      <c r="A313" s="39">
        <v>236</v>
      </c>
      <c r="B313" s="39">
        <v>70</v>
      </c>
      <c r="C313" s="67" t="s">
        <v>714</v>
      </c>
      <c r="D313" s="62" t="s">
        <v>30</v>
      </c>
      <c r="E313" s="68" t="s">
        <v>673</v>
      </c>
      <c r="F313" s="68" t="s">
        <v>715</v>
      </c>
      <c r="G313" s="68" t="s">
        <v>75</v>
      </c>
      <c r="H313" s="69" t="s">
        <v>716</v>
      </c>
      <c r="I313" s="70">
        <v>79</v>
      </c>
      <c r="J313" s="70">
        <v>909</v>
      </c>
      <c r="K313" s="60"/>
      <c r="L313" s="40"/>
      <c r="M313" s="40"/>
    </row>
    <row r="314" spans="1:13" s="19" customFormat="1" ht="15">
      <c r="A314" s="39">
        <v>237</v>
      </c>
      <c r="B314" s="39" t="s">
        <v>32</v>
      </c>
      <c r="C314" s="67"/>
      <c r="D314" s="62"/>
      <c r="E314" s="68" t="s">
        <v>673</v>
      </c>
      <c r="F314" s="68" t="s">
        <v>717</v>
      </c>
      <c r="G314" s="68" t="s">
        <v>75</v>
      </c>
      <c r="H314" s="69" t="s">
        <v>718</v>
      </c>
      <c r="I314" s="70">
        <v>18</v>
      </c>
      <c r="J314" s="70">
        <v>202</v>
      </c>
      <c r="K314" s="60"/>
      <c r="L314" s="40"/>
      <c r="M314" s="40"/>
    </row>
    <row r="315" spans="1:13" s="19" customFormat="1" ht="15">
      <c r="A315" s="39">
        <v>238</v>
      </c>
      <c r="B315" s="39" t="s">
        <v>32</v>
      </c>
      <c r="C315" s="67"/>
      <c r="D315" s="62"/>
      <c r="E315" s="68" t="s">
        <v>673</v>
      </c>
      <c r="F315" s="68" t="s">
        <v>719</v>
      </c>
      <c r="G315" s="68" t="s">
        <v>720</v>
      </c>
      <c r="H315" s="69" t="s">
        <v>721</v>
      </c>
      <c r="I315" s="70">
        <v>57</v>
      </c>
      <c r="J315" s="70">
        <v>1489</v>
      </c>
      <c r="K315" s="60"/>
      <c r="L315" s="40"/>
      <c r="M315" s="40"/>
    </row>
    <row r="316" spans="1:13" s="19" customFormat="1" ht="15">
      <c r="A316" s="39">
        <v>239</v>
      </c>
      <c r="B316" s="39" t="s">
        <v>32</v>
      </c>
      <c r="C316" s="67"/>
      <c r="D316" s="62"/>
      <c r="E316" s="68" t="s">
        <v>673</v>
      </c>
      <c r="F316" s="68" t="s">
        <v>722</v>
      </c>
      <c r="G316" s="68" t="s">
        <v>99</v>
      </c>
      <c r="H316" s="69" t="s">
        <v>723</v>
      </c>
      <c r="I316" s="70">
        <v>4</v>
      </c>
      <c r="J316" s="70">
        <v>37</v>
      </c>
      <c r="K316" s="60"/>
      <c r="L316" s="40"/>
      <c r="M316" s="40"/>
    </row>
    <row r="317" spans="1:13" s="19" customFormat="1" ht="15">
      <c r="A317" s="39">
        <v>240</v>
      </c>
      <c r="B317" s="39" t="s">
        <v>32</v>
      </c>
      <c r="C317" s="67"/>
      <c r="D317" s="62"/>
      <c r="E317" s="68" t="s">
        <v>673</v>
      </c>
      <c r="F317" s="68" t="s">
        <v>724</v>
      </c>
      <c r="G317" s="68" t="s">
        <v>61</v>
      </c>
      <c r="H317" s="69" t="s">
        <v>725</v>
      </c>
      <c r="I317" s="70">
        <v>9</v>
      </c>
      <c r="J317" s="70">
        <v>114</v>
      </c>
      <c r="K317" s="60"/>
      <c r="L317" s="40"/>
      <c r="M317" s="40"/>
    </row>
    <row r="318" spans="1:13" s="19" customFormat="1" ht="15">
      <c r="A318" s="39" t="s">
        <v>32</v>
      </c>
      <c r="B318" s="39" t="s">
        <v>32</v>
      </c>
      <c r="C318" s="39"/>
      <c r="D318" s="39"/>
      <c r="E318" s="39"/>
      <c r="F318" s="39"/>
      <c r="G318" s="75"/>
      <c r="H318" s="39"/>
      <c r="I318" s="60">
        <f>SUM(I313:I317)</f>
        <v>167</v>
      </c>
      <c r="J318" s="60">
        <f>SUM(J313:J317)</f>
        <v>2751</v>
      </c>
      <c r="K318" s="60">
        <v>2751</v>
      </c>
      <c r="L318" s="40">
        <v>2.33</v>
      </c>
      <c r="M318" s="40">
        <f>K318*L318</f>
        <v>6409.83</v>
      </c>
    </row>
    <row r="319" spans="1:13" s="19" customFormat="1" ht="45">
      <c r="A319" s="39">
        <v>241</v>
      </c>
      <c r="B319" s="39">
        <v>71</v>
      </c>
      <c r="C319" s="67" t="s">
        <v>726</v>
      </c>
      <c r="D319" s="62" t="s">
        <v>30</v>
      </c>
      <c r="E319" s="68" t="s">
        <v>673</v>
      </c>
      <c r="F319" s="68" t="s">
        <v>727</v>
      </c>
      <c r="G319" s="68" t="s">
        <v>84</v>
      </c>
      <c r="H319" s="69" t="s">
        <v>728</v>
      </c>
      <c r="I319" s="70">
        <v>328</v>
      </c>
      <c r="J319" s="70">
        <v>7770</v>
      </c>
      <c r="K319" s="60"/>
      <c r="L319" s="40"/>
      <c r="M319" s="40"/>
    </row>
    <row r="320" spans="1:13" s="19" customFormat="1" ht="30">
      <c r="A320" s="39">
        <v>242</v>
      </c>
      <c r="B320" s="39" t="s">
        <v>32</v>
      </c>
      <c r="C320" s="67"/>
      <c r="D320" s="62"/>
      <c r="E320" s="68" t="s">
        <v>673</v>
      </c>
      <c r="F320" s="68" t="s">
        <v>729</v>
      </c>
      <c r="G320" s="68" t="s">
        <v>84</v>
      </c>
      <c r="H320" s="69" t="s">
        <v>730</v>
      </c>
      <c r="I320" s="70">
        <v>77</v>
      </c>
      <c r="J320" s="70">
        <v>1040</v>
      </c>
      <c r="K320" s="60"/>
      <c r="L320" s="40"/>
      <c r="M320" s="40"/>
    </row>
    <row r="321" spans="1:13" s="19" customFormat="1" ht="15">
      <c r="A321" s="39" t="s">
        <v>32</v>
      </c>
      <c r="B321" s="39" t="s">
        <v>32</v>
      </c>
      <c r="C321" s="39"/>
      <c r="D321" s="39"/>
      <c r="E321" s="39"/>
      <c r="F321" s="39"/>
      <c r="G321" s="75"/>
      <c r="H321" s="39"/>
      <c r="I321" s="60">
        <f>SUM(I319:I320)</f>
        <v>405</v>
      </c>
      <c r="J321" s="60">
        <f>SUM(J319:J320)</f>
        <v>8810</v>
      </c>
      <c r="K321" s="60">
        <v>8810</v>
      </c>
      <c r="L321" s="40">
        <v>2.33</v>
      </c>
      <c r="M321" s="40">
        <f>K321*L321</f>
        <v>20527.3</v>
      </c>
    </row>
    <row r="322" spans="1:13" s="19" customFormat="1" ht="15">
      <c r="A322" s="39">
        <v>243</v>
      </c>
      <c r="B322" s="39">
        <v>72</v>
      </c>
      <c r="C322" s="67" t="s">
        <v>731</v>
      </c>
      <c r="D322" s="62" t="s">
        <v>30</v>
      </c>
      <c r="E322" s="68" t="s">
        <v>673</v>
      </c>
      <c r="F322" s="68" t="s">
        <v>732</v>
      </c>
      <c r="G322" s="77" t="s">
        <v>733</v>
      </c>
      <c r="H322" s="69" t="s">
        <v>734</v>
      </c>
      <c r="I322" s="70">
        <v>11</v>
      </c>
      <c r="J322" s="70">
        <v>11</v>
      </c>
      <c r="K322" s="60"/>
      <c r="L322" s="40"/>
      <c r="M322" s="40"/>
    </row>
    <row r="323" spans="1:13" s="19" customFormat="1" ht="30">
      <c r="A323" s="39">
        <v>244</v>
      </c>
      <c r="B323" s="39" t="s">
        <v>32</v>
      </c>
      <c r="C323" s="67"/>
      <c r="D323" s="62"/>
      <c r="E323" s="68" t="s">
        <v>673</v>
      </c>
      <c r="F323" s="68" t="s">
        <v>735</v>
      </c>
      <c r="G323" s="68" t="s">
        <v>736</v>
      </c>
      <c r="H323" s="69" t="s">
        <v>737</v>
      </c>
      <c r="I323" s="70">
        <v>71</v>
      </c>
      <c r="J323" s="70">
        <v>930</v>
      </c>
      <c r="K323" s="60"/>
      <c r="L323" s="40"/>
      <c r="M323" s="40"/>
    </row>
    <row r="324" spans="1:13" s="19" customFormat="1" ht="15">
      <c r="A324" s="39" t="s">
        <v>32</v>
      </c>
      <c r="B324" s="39" t="s">
        <v>32</v>
      </c>
      <c r="C324" s="39"/>
      <c r="D324" s="39"/>
      <c r="E324" s="39"/>
      <c r="F324" s="39"/>
      <c r="G324" s="75"/>
      <c r="H324" s="39"/>
      <c r="I324" s="60">
        <f>SUM(I322:I323)</f>
        <v>82</v>
      </c>
      <c r="J324" s="60">
        <f>SUM(J322:J323)</f>
        <v>941</v>
      </c>
      <c r="K324" s="60">
        <v>1500</v>
      </c>
      <c r="L324" s="40">
        <v>2.33</v>
      </c>
      <c r="M324" s="40">
        <f>K324*L324</f>
        <v>3495</v>
      </c>
    </row>
    <row r="325" spans="1:13" s="19" customFormat="1" ht="15">
      <c r="A325" s="39">
        <v>245</v>
      </c>
      <c r="B325" s="39">
        <v>73</v>
      </c>
      <c r="C325" s="67" t="s">
        <v>738</v>
      </c>
      <c r="D325" s="62" t="s">
        <v>30</v>
      </c>
      <c r="E325" s="68" t="s">
        <v>673</v>
      </c>
      <c r="F325" s="68" t="s">
        <v>739</v>
      </c>
      <c r="G325" s="68" t="s">
        <v>107</v>
      </c>
      <c r="H325" s="69" t="s">
        <v>740</v>
      </c>
      <c r="I325" s="70">
        <v>81</v>
      </c>
      <c r="J325" s="70">
        <v>1810</v>
      </c>
      <c r="K325" s="60"/>
      <c r="L325" s="40"/>
      <c r="M325" s="40"/>
    </row>
    <row r="326" spans="1:13" s="19" customFormat="1" ht="15">
      <c r="A326" s="39">
        <v>246</v>
      </c>
      <c r="B326" s="39" t="s">
        <v>32</v>
      </c>
      <c r="C326" s="67"/>
      <c r="D326" s="62"/>
      <c r="E326" s="68" t="s">
        <v>673</v>
      </c>
      <c r="F326" s="68" t="s">
        <v>741</v>
      </c>
      <c r="G326" s="68" t="s">
        <v>63</v>
      </c>
      <c r="H326" s="69" t="s">
        <v>742</v>
      </c>
      <c r="I326" s="70">
        <v>7</v>
      </c>
      <c r="J326" s="70">
        <v>40</v>
      </c>
      <c r="K326" s="60"/>
      <c r="L326" s="40"/>
      <c r="M326" s="40"/>
    </row>
    <row r="327" spans="1:13" s="19" customFormat="1" ht="15">
      <c r="A327" s="39">
        <v>247</v>
      </c>
      <c r="B327" s="39" t="s">
        <v>32</v>
      </c>
      <c r="C327" s="67"/>
      <c r="D327" s="62"/>
      <c r="E327" s="68" t="s">
        <v>673</v>
      </c>
      <c r="F327" s="68" t="s">
        <v>743</v>
      </c>
      <c r="G327" s="68" t="s">
        <v>744</v>
      </c>
      <c r="H327" s="69" t="s">
        <v>745</v>
      </c>
      <c r="I327" s="70">
        <v>3</v>
      </c>
      <c r="J327" s="70">
        <v>3</v>
      </c>
      <c r="K327" s="60"/>
      <c r="L327" s="40"/>
      <c r="M327" s="40"/>
    </row>
    <row r="328" spans="1:13" s="19" customFormat="1" ht="15">
      <c r="A328" s="39">
        <v>248</v>
      </c>
      <c r="B328" s="39" t="s">
        <v>32</v>
      </c>
      <c r="C328" s="67"/>
      <c r="D328" s="62"/>
      <c r="E328" s="68" t="s">
        <v>673</v>
      </c>
      <c r="F328" s="68" t="s">
        <v>746</v>
      </c>
      <c r="G328" s="68" t="s">
        <v>88</v>
      </c>
      <c r="H328" s="69" t="s">
        <v>747</v>
      </c>
      <c r="I328" s="70">
        <v>10</v>
      </c>
      <c r="J328" s="70">
        <v>241</v>
      </c>
      <c r="K328" s="60"/>
      <c r="L328" s="40"/>
      <c r="M328" s="40"/>
    </row>
    <row r="329" spans="1:13" s="19" customFormat="1" ht="15">
      <c r="A329" s="39">
        <v>249</v>
      </c>
      <c r="B329" s="39" t="s">
        <v>32</v>
      </c>
      <c r="C329" s="67"/>
      <c r="D329" s="62"/>
      <c r="E329" s="68" t="s">
        <v>673</v>
      </c>
      <c r="F329" s="68" t="s">
        <v>748</v>
      </c>
      <c r="G329" s="68" t="s">
        <v>720</v>
      </c>
      <c r="H329" s="69" t="s">
        <v>749</v>
      </c>
      <c r="I329" s="70">
        <v>45</v>
      </c>
      <c r="J329" s="70">
        <v>1290</v>
      </c>
      <c r="K329" s="60"/>
      <c r="L329" s="40"/>
      <c r="M329" s="40"/>
    </row>
    <row r="330" spans="1:13" s="19" customFormat="1" ht="15">
      <c r="A330" s="39" t="s">
        <v>32</v>
      </c>
      <c r="B330" s="39" t="s">
        <v>32</v>
      </c>
      <c r="C330" s="39"/>
      <c r="D330" s="39"/>
      <c r="E330" s="39"/>
      <c r="F330" s="39"/>
      <c r="G330" s="75"/>
      <c r="H330" s="39"/>
      <c r="I330" s="60">
        <f>SUM(I325:I329)</f>
        <v>146</v>
      </c>
      <c r="J330" s="60">
        <f>SUM(J325:J329)</f>
        <v>3384</v>
      </c>
      <c r="K330" s="60">
        <v>3384</v>
      </c>
      <c r="L330" s="40">
        <v>2.33</v>
      </c>
      <c r="M330" s="40">
        <f>K330*L330</f>
        <v>7884.72</v>
      </c>
    </row>
    <row r="331" spans="1:13" s="19" customFormat="1" ht="15">
      <c r="A331" s="39">
        <v>250</v>
      </c>
      <c r="B331" s="39">
        <v>74</v>
      </c>
      <c r="C331" s="67" t="s">
        <v>750</v>
      </c>
      <c r="D331" s="62" t="s">
        <v>30</v>
      </c>
      <c r="E331" s="68" t="s">
        <v>673</v>
      </c>
      <c r="F331" s="68" t="s">
        <v>751</v>
      </c>
      <c r="G331" s="68" t="s">
        <v>64</v>
      </c>
      <c r="H331" s="69" t="s">
        <v>752</v>
      </c>
      <c r="I331" s="70">
        <v>59</v>
      </c>
      <c r="J331" s="70">
        <v>1163</v>
      </c>
      <c r="K331" s="60"/>
      <c r="L331" s="40"/>
      <c r="M331" s="40"/>
    </row>
    <row r="332" spans="1:13" s="19" customFormat="1" ht="15">
      <c r="A332" s="39">
        <v>251</v>
      </c>
      <c r="B332" s="39" t="s">
        <v>32</v>
      </c>
      <c r="C332" s="67"/>
      <c r="D332" s="62"/>
      <c r="E332" s="68" t="s">
        <v>673</v>
      </c>
      <c r="F332" s="68" t="s">
        <v>753</v>
      </c>
      <c r="G332" s="68" t="s">
        <v>64</v>
      </c>
      <c r="H332" s="69" t="s">
        <v>754</v>
      </c>
      <c r="I332" s="70">
        <v>4</v>
      </c>
      <c r="J332" s="70">
        <v>4</v>
      </c>
      <c r="K332" s="60"/>
      <c r="L332" s="40"/>
      <c r="M332" s="40"/>
    </row>
    <row r="333" spans="1:13" s="19" customFormat="1" ht="15">
      <c r="A333" s="39">
        <v>252</v>
      </c>
      <c r="B333" s="39" t="s">
        <v>32</v>
      </c>
      <c r="C333" s="67"/>
      <c r="D333" s="62"/>
      <c r="E333" s="68" t="s">
        <v>673</v>
      </c>
      <c r="F333" s="68" t="s">
        <v>755</v>
      </c>
      <c r="G333" s="68" t="s">
        <v>66</v>
      </c>
      <c r="H333" s="69" t="s">
        <v>756</v>
      </c>
      <c r="I333" s="70">
        <v>1</v>
      </c>
      <c r="J333" s="70">
        <v>1</v>
      </c>
      <c r="K333" s="60"/>
      <c r="L333" s="40"/>
      <c r="M333" s="40"/>
    </row>
    <row r="334" spans="1:13" s="19" customFormat="1" ht="15">
      <c r="A334" s="39">
        <v>253</v>
      </c>
      <c r="B334" s="39" t="s">
        <v>32</v>
      </c>
      <c r="C334" s="67"/>
      <c r="D334" s="62"/>
      <c r="E334" s="68" t="s">
        <v>673</v>
      </c>
      <c r="F334" s="68" t="s">
        <v>757</v>
      </c>
      <c r="G334" s="68" t="s">
        <v>50</v>
      </c>
      <c r="H334" s="69" t="s">
        <v>758</v>
      </c>
      <c r="I334" s="70">
        <v>1</v>
      </c>
      <c r="J334" s="70">
        <v>1</v>
      </c>
      <c r="K334" s="60"/>
      <c r="L334" s="40"/>
      <c r="M334" s="40"/>
    </row>
    <row r="335" spans="1:13" s="19" customFormat="1" ht="15">
      <c r="A335" s="39">
        <v>254</v>
      </c>
      <c r="B335" s="39" t="s">
        <v>32</v>
      </c>
      <c r="C335" s="67"/>
      <c r="D335" s="62"/>
      <c r="E335" s="68" t="s">
        <v>673</v>
      </c>
      <c r="F335" s="68" t="s">
        <v>759</v>
      </c>
      <c r="G335" s="68" t="s">
        <v>50</v>
      </c>
      <c r="H335" s="69" t="s">
        <v>760</v>
      </c>
      <c r="I335" s="70">
        <v>44</v>
      </c>
      <c r="J335" s="70">
        <v>587</v>
      </c>
      <c r="K335" s="60"/>
      <c r="L335" s="40"/>
      <c r="M335" s="40"/>
    </row>
    <row r="336" spans="1:13" s="19" customFormat="1" ht="15">
      <c r="A336" s="39" t="s">
        <v>32</v>
      </c>
      <c r="B336" s="39" t="s">
        <v>32</v>
      </c>
      <c r="C336" s="39"/>
      <c r="D336" s="39"/>
      <c r="E336" s="39"/>
      <c r="F336" s="39"/>
      <c r="G336" s="75"/>
      <c r="H336" s="39"/>
      <c r="I336" s="60">
        <f>SUM(I331:I335)</f>
        <v>109</v>
      </c>
      <c r="J336" s="60">
        <f>SUM(J331:J335)</f>
        <v>1756</v>
      </c>
      <c r="K336" s="60">
        <v>1756</v>
      </c>
      <c r="L336" s="40">
        <v>2.33</v>
      </c>
      <c r="M336" s="40">
        <f>K336*L336</f>
        <v>4091.48</v>
      </c>
    </row>
    <row r="337" spans="1:13" s="19" customFormat="1" ht="15">
      <c r="A337" s="39">
        <v>255</v>
      </c>
      <c r="B337" s="39">
        <v>75</v>
      </c>
      <c r="C337" s="67" t="s">
        <v>761</v>
      </c>
      <c r="D337" s="62" t="s">
        <v>30</v>
      </c>
      <c r="E337" s="68" t="s">
        <v>673</v>
      </c>
      <c r="F337" s="68" t="s">
        <v>762</v>
      </c>
      <c r="G337" s="68" t="s">
        <v>47</v>
      </c>
      <c r="H337" s="69" t="s">
        <v>763</v>
      </c>
      <c r="I337" s="70">
        <v>60</v>
      </c>
      <c r="J337" s="70">
        <v>2407</v>
      </c>
      <c r="K337" s="60"/>
      <c r="L337" s="40"/>
      <c r="M337" s="40"/>
    </row>
    <row r="338" spans="1:13" s="19" customFormat="1" ht="15">
      <c r="A338" s="39">
        <v>256</v>
      </c>
      <c r="B338" s="39" t="s">
        <v>32</v>
      </c>
      <c r="C338" s="67"/>
      <c r="D338" s="62"/>
      <c r="E338" s="68" t="s">
        <v>673</v>
      </c>
      <c r="F338" s="68" t="s">
        <v>764</v>
      </c>
      <c r="G338" s="68" t="s">
        <v>765</v>
      </c>
      <c r="H338" s="69" t="s">
        <v>766</v>
      </c>
      <c r="I338" s="70">
        <v>120</v>
      </c>
      <c r="J338" s="70">
        <v>4814</v>
      </c>
      <c r="K338" s="60"/>
      <c r="L338" s="40"/>
      <c r="M338" s="40"/>
    </row>
    <row r="339" spans="1:13" s="19" customFormat="1" ht="15">
      <c r="A339" s="39" t="s">
        <v>32</v>
      </c>
      <c r="B339" s="39" t="s">
        <v>32</v>
      </c>
      <c r="C339" s="39"/>
      <c r="D339" s="39"/>
      <c r="E339" s="39"/>
      <c r="F339" s="39"/>
      <c r="G339" s="75"/>
      <c r="H339" s="39"/>
      <c r="I339" s="60">
        <f>SUM(I337:I338)</f>
        <v>180</v>
      </c>
      <c r="J339" s="60">
        <f>SUM(J337:J338)</f>
        <v>7221</v>
      </c>
      <c r="K339" s="60">
        <v>7221</v>
      </c>
      <c r="L339" s="40">
        <v>2.33</v>
      </c>
      <c r="M339" s="40">
        <f>K339*L339</f>
        <v>16824.93</v>
      </c>
    </row>
    <row r="340" spans="1:13" s="19" customFormat="1" ht="15">
      <c r="A340" s="39">
        <v>257</v>
      </c>
      <c r="B340" s="39">
        <v>76</v>
      </c>
      <c r="C340" s="67" t="s">
        <v>767</v>
      </c>
      <c r="D340" s="62" t="s">
        <v>30</v>
      </c>
      <c r="E340" s="68" t="s">
        <v>673</v>
      </c>
      <c r="F340" s="68" t="s">
        <v>768</v>
      </c>
      <c r="G340" s="68" t="s">
        <v>90</v>
      </c>
      <c r="H340" s="69" t="s">
        <v>769</v>
      </c>
      <c r="I340" s="70">
        <v>9</v>
      </c>
      <c r="J340" s="70">
        <v>9</v>
      </c>
      <c r="K340" s="60"/>
      <c r="L340" s="40"/>
      <c r="M340" s="40"/>
    </row>
    <row r="341" spans="1:13" s="19" customFormat="1" ht="15">
      <c r="A341" s="39">
        <v>258</v>
      </c>
      <c r="B341" s="39" t="s">
        <v>32</v>
      </c>
      <c r="C341" s="67"/>
      <c r="D341" s="62"/>
      <c r="E341" s="68" t="s">
        <v>673</v>
      </c>
      <c r="F341" s="68" t="s">
        <v>770</v>
      </c>
      <c r="G341" s="68" t="s">
        <v>90</v>
      </c>
      <c r="H341" s="69" t="s">
        <v>771</v>
      </c>
      <c r="I341" s="70">
        <v>141</v>
      </c>
      <c r="J341" s="70">
        <v>2015</v>
      </c>
      <c r="K341" s="60"/>
      <c r="L341" s="40"/>
      <c r="M341" s="40"/>
    </row>
    <row r="342" spans="1:13" s="19" customFormat="1" ht="15">
      <c r="A342" s="39">
        <v>259</v>
      </c>
      <c r="B342" s="39" t="s">
        <v>32</v>
      </c>
      <c r="C342" s="67"/>
      <c r="D342" s="62"/>
      <c r="E342" s="68" t="s">
        <v>673</v>
      </c>
      <c r="F342" s="68" t="s">
        <v>772</v>
      </c>
      <c r="G342" s="68" t="s">
        <v>68</v>
      </c>
      <c r="H342" s="69" t="s">
        <v>773</v>
      </c>
      <c r="I342" s="70">
        <v>20</v>
      </c>
      <c r="J342" s="70">
        <v>240</v>
      </c>
      <c r="K342" s="60"/>
      <c r="L342" s="40"/>
      <c r="M342" s="40"/>
    </row>
    <row r="343" spans="1:13" s="19" customFormat="1" ht="15">
      <c r="A343" s="39">
        <v>260</v>
      </c>
      <c r="B343" s="39" t="s">
        <v>32</v>
      </c>
      <c r="C343" s="67"/>
      <c r="D343" s="62"/>
      <c r="E343" s="68" t="s">
        <v>673</v>
      </c>
      <c r="F343" s="68" t="s">
        <v>774</v>
      </c>
      <c r="G343" s="68" t="s">
        <v>90</v>
      </c>
      <c r="H343" s="69" t="s">
        <v>775</v>
      </c>
      <c r="I343" s="70">
        <v>17</v>
      </c>
      <c r="J343" s="70">
        <v>264</v>
      </c>
      <c r="K343" s="60"/>
      <c r="L343" s="40"/>
      <c r="M343" s="40"/>
    </row>
    <row r="344" spans="1:13" s="19" customFormat="1" ht="15">
      <c r="A344" s="39" t="s">
        <v>32</v>
      </c>
      <c r="B344" s="39" t="s">
        <v>32</v>
      </c>
      <c r="C344" s="39"/>
      <c r="D344" s="39"/>
      <c r="E344" s="39"/>
      <c r="F344" s="39"/>
      <c r="G344" s="75"/>
      <c r="H344" s="39"/>
      <c r="I344" s="60">
        <f>SUM(I340:I343)</f>
        <v>187</v>
      </c>
      <c r="J344" s="60">
        <f>SUM(J340:J343)</f>
        <v>2528</v>
      </c>
      <c r="K344" s="60">
        <v>2528</v>
      </c>
      <c r="L344" s="40">
        <v>2.33</v>
      </c>
      <c r="M344" s="40">
        <f>K344*L344</f>
        <v>5890.24</v>
      </c>
    </row>
    <row r="345" spans="1:13" s="19" customFormat="1" ht="15">
      <c r="A345" s="39">
        <v>261</v>
      </c>
      <c r="B345" s="39">
        <v>77</v>
      </c>
      <c r="C345" s="67">
        <v>8279914</v>
      </c>
      <c r="D345" s="67" t="s">
        <v>30</v>
      </c>
      <c r="E345" s="68" t="s">
        <v>673</v>
      </c>
      <c r="F345" s="68" t="s">
        <v>776</v>
      </c>
      <c r="G345" s="68" t="s">
        <v>507</v>
      </c>
      <c r="H345" s="69" t="s">
        <v>777</v>
      </c>
      <c r="I345" s="70">
        <v>179</v>
      </c>
      <c r="J345" s="70">
        <v>4152</v>
      </c>
      <c r="K345" s="60"/>
      <c r="L345" s="40"/>
      <c r="M345" s="40"/>
    </row>
    <row r="346" spans="1:13" s="19" customFormat="1" ht="15">
      <c r="A346" s="39" t="s">
        <v>32</v>
      </c>
      <c r="B346" s="39" t="s">
        <v>32</v>
      </c>
      <c r="C346" s="39"/>
      <c r="D346" s="39"/>
      <c r="E346" s="39"/>
      <c r="F346" s="39"/>
      <c r="G346" s="75"/>
      <c r="H346" s="39"/>
      <c r="I346" s="60">
        <v>179</v>
      </c>
      <c r="J346" s="60">
        <v>4152</v>
      </c>
      <c r="K346" s="60">
        <v>4152</v>
      </c>
      <c r="L346" s="40">
        <v>4.5</v>
      </c>
      <c r="M346" s="40">
        <f>K346*L346</f>
        <v>18684</v>
      </c>
    </row>
    <row r="347" spans="1:13" s="19" customFormat="1" ht="15">
      <c r="A347" s="39">
        <v>262</v>
      </c>
      <c r="B347" s="39">
        <v>78</v>
      </c>
      <c r="C347" s="67">
        <v>8281372</v>
      </c>
      <c r="D347" s="67" t="s">
        <v>30</v>
      </c>
      <c r="E347" s="68" t="s">
        <v>673</v>
      </c>
      <c r="F347" s="68" t="s">
        <v>778</v>
      </c>
      <c r="G347" s="68" t="s">
        <v>54</v>
      </c>
      <c r="H347" s="69" t="s">
        <v>779</v>
      </c>
      <c r="I347" s="70">
        <v>15</v>
      </c>
      <c r="J347" s="70">
        <v>365</v>
      </c>
      <c r="K347" s="60"/>
      <c r="L347" s="40"/>
      <c r="M347" s="40"/>
    </row>
    <row r="348" spans="1:13" s="19" customFormat="1" ht="15">
      <c r="A348" s="39">
        <v>263</v>
      </c>
      <c r="B348" s="39" t="s">
        <v>32</v>
      </c>
      <c r="C348" s="39"/>
      <c r="D348" s="39"/>
      <c r="E348" s="68" t="s">
        <v>673</v>
      </c>
      <c r="F348" s="68" t="s">
        <v>780</v>
      </c>
      <c r="G348" s="68" t="s">
        <v>54</v>
      </c>
      <c r="H348" s="69" t="s">
        <v>781</v>
      </c>
      <c r="I348" s="70">
        <v>20</v>
      </c>
      <c r="J348" s="70">
        <v>487</v>
      </c>
      <c r="K348" s="60"/>
      <c r="L348" s="40"/>
      <c r="M348" s="40"/>
    </row>
    <row r="349" spans="1:13" s="19" customFormat="1" ht="15">
      <c r="A349" s="39" t="s">
        <v>32</v>
      </c>
      <c r="B349" s="39" t="s">
        <v>32</v>
      </c>
      <c r="C349" s="39"/>
      <c r="D349" s="39"/>
      <c r="E349" s="39"/>
      <c r="F349" s="39"/>
      <c r="G349" s="75"/>
      <c r="H349" s="39"/>
      <c r="I349" s="60">
        <f>SUM(I347:I348)</f>
        <v>35</v>
      </c>
      <c r="J349" s="60">
        <f>SUM(J347:J348)</f>
        <v>852</v>
      </c>
      <c r="K349" s="60">
        <v>1500</v>
      </c>
      <c r="L349" s="40">
        <v>2.33</v>
      </c>
      <c r="M349" s="40">
        <f>K349*L349</f>
        <v>3495</v>
      </c>
    </row>
    <row r="350" spans="1:13" s="19" customFormat="1" ht="15">
      <c r="A350" s="39">
        <v>264</v>
      </c>
      <c r="B350" s="39">
        <v>79</v>
      </c>
      <c r="C350" s="67" t="s">
        <v>782</v>
      </c>
      <c r="D350" s="62" t="s">
        <v>30</v>
      </c>
      <c r="E350" s="68" t="s">
        <v>783</v>
      </c>
      <c r="F350" s="68" t="s">
        <v>784</v>
      </c>
      <c r="G350" s="68" t="s">
        <v>53</v>
      </c>
      <c r="H350" s="69" t="s">
        <v>785</v>
      </c>
      <c r="I350" s="70">
        <v>51</v>
      </c>
      <c r="J350" s="70">
        <v>1197</v>
      </c>
      <c r="K350" s="60"/>
      <c r="L350" s="40"/>
      <c r="M350" s="40"/>
    </row>
    <row r="351" spans="1:13" s="19" customFormat="1" ht="15">
      <c r="A351" s="39" t="s">
        <v>32</v>
      </c>
      <c r="B351" s="39" t="s">
        <v>32</v>
      </c>
      <c r="C351" s="39"/>
      <c r="D351" s="39"/>
      <c r="E351" s="39"/>
      <c r="F351" s="39"/>
      <c r="G351" s="75"/>
      <c r="H351" s="39"/>
      <c r="I351" s="60">
        <v>51</v>
      </c>
      <c r="J351" s="60">
        <v>1197</v>
      </c>
      <c r="K351" s="60">
        <v>1500</v>
      </c>
      <c r="L351" s="40">
        <v>2.33</v>
      </c>
      <c r="M351" s="40">
        <f>K351*L351</f>
        <v>3495</v>
      </c>
    </row>
    <row r="352" spans="1:13" s="19" customFormat="1" ht="15">
      <c r="A352" s="39">
        <v>265</v>
      </c>
      <c r="B352" s="39">
        <v>80</v>
      </c>
      <c r="C352" s="67" t="s">
        <v>786</v>
      </c>
      <c r="D352" s="62" t="s">
        <v>30</v>
      </c>
      <c r="E352" s="68" t="s">
        <v>783</v>
      </c>
      <c r="F352" s="68" t="s">
        <v>787</v>
      </c>
      <c r="G352" s="68" t="s">
        <v>31</v>
      </c>
      <c r="H352" s="69" t="s">
        <v>788</v>
      </c>
      <c r="I352" s="70">
        <v>96</v>
      </c>
      <c r="J352" s="70">
        <v>2240</v>
      </c>
      <c r="K352" s="60"/>
      <c r="L352" s="40"/>
      <c r="M352" s="40"/>
    </row>
    <row r="353" spans="1:13" s="19" customFormat="1" ht="15">
      <c r="A353" s="39">
        <v>266</v>
      </c>
      <c r="B353" s="39" t="s">
        <v>32</v>
      </c>
      <c r="C353" s="67"/>
      <c r="D353" s="62"/>
      <c r="E353" s="68" t="s">
        <v>783</v>
      </c>
      <c r="F353" s="68" t="s">
        <v>789</v>
      </c>
      <c r="G353" s="68" t="s">
        <v>49</v>
      </c>
      <c r="H353" s="69" t="s">
        <v>790</v>
      </c>
      <c r="I353" s="70">
        <v>10</v>
      </c>
      <c r="J353" s="70">
        <v>268</v>
      </c>
      <c r="K353" s="60"/>
      <c r="L353" s="40"/>
      <c r="M353" s="40"/>
    </row>
    <row r="354" spans="1:13" s="19" customFormat="1" ht="15">
      <c r="A354" s="39" t="s">
        <v>32</v>
      </c>
      <c r="B354" s="39" t="s">
        <v>32</v>
      </c>
      <c r="C354" s="39"/>
      <c r="D354" s="39"/>
      <c r="E354" s="39"/>
      <c r="F354" s="39"/>
      <c r="G354" s="75"/>
      <c r="H354" s="39"/>
      <c r="I354" s="60">
        <f>SUM(I352:I353)</f>
        <v>106</v>
      </c>
      <c r="J354" s="60">
        <f>SUM(J352:J353)</f>
        <v>2508</v>
      </c>
      <c r="K354" s="60">
        <v>2508</v>
      </c>
      <c r="L354" s="40">
        <v>2.33</v>
      </c>
      <c r="M354" s="40">
        <f>K354*L354</f>
        <v>5843.64</v>
      </c>
    </row>
    <row r="355" spans="1:13" s="19" customFormat="1" ht="15">
      <c r="A355" s="39">
        <v>267</v>
      </c>
      <c r="B355" s="39">
        <v>81</v>
      </c>
      <c r="C355" s="67" t="s">
        <v>791</v>
      </c>
      <c r="D355" s="62" t="s">
        <v>30</v>
      </c>
      <c r="E355" s="68" t="s">
        <v>783</v>
      </c>
      <c r="F355" s="68" t="s">
        <v>792</v>
      </c>
      <c r="G355" s="68" t="s">
        <v>56</v>
      </c>
      <c r="H355" s="69" t="s">
        <v>793</v>
      </c>
      <c r="I355" s="70">
        <v>50</v>
      </c>
      <c r="J355" s="70">
        <v>1010</v>
      </c>
      <c r="K355" s="60"/>
      <c r="L355" s="40"/>
      <c r="M355" s="40"/>
    </row>
    <row r="356" spans="1:13" s="19" customFormat="1" ht="15">
      <c r="A356" s="39">
        <v>268</v>
      </c>
      <c r="B356" s="39" t="s">
        <v>32</v>
      </c>
      <c r="C356" s="67"/>
      <c r="D356" s="62"/>
      <c r="E356" s="68" t="s">
        <v>783</v>
      </c>
      <c r="F356" s="68" t="s">
        <v>794</v>
      </c>
      <c r="G356" s="68" t="s">
        <v>638</v>
      </c>
      <c r="H356" s="69" t="s">
        <v>795</v>
      </c>
      <c r="I356" s="70">
        <v>58</v>
      </c>
      <c r="J356" s="70">
        <v>611</v>
      </c>
      <c r="K356" s="60"/>
      <c r="L356" s="40"/>
      <c r="M356" s="40"/>
    </row>
    <row r="357" spans="1:13" s="19" customFormat="1" ht="15">
      <c r="A357" s="39" t="s">
        <v>32</v>
      </c>
      <c r="B357" s="39" t="s">
        <v>32</v>
      </c>
      <c r="C357" s="39"/>
      <c r="D357" s="39"/>
      <c r="E357" s="39"/>
      <c r="F357" s="39"/>
      <c r="G357" s="75"/>
      <c r="H357" s="39"/>
      <c r="I357" s="60">
        <f>SUM(I355:I356)</f>
        <v>108</v>
      </c>
      <c r="J357" s="60">
        <f>SUM(J355:J356)</f>
        <v>1621</v>
      </c>
      <c r="K357" s="60">
        <v>1621</v>
      </c>
      <c r="L357" s="40">
        <v>2.33</v>
      </c>
      <c r="M357" s="40">
        <f>K357*L357</f>
        <v>3776.9300000000003</v>
      </c>
    </row>
    <row r="358" spans="1:13" s="19" customFormat="1" ht="15">
      <c r="A358" s="39">
        <v>269</v>
      </c>
      <c r="B358" s="39">
        <v>82</v>
      </c>
      <c r="C358" s="67" t="s">
        <v>796</v>
      </c>
      <c r="D358" s="62" t="s">
        <v>30</v>
      </c>
      <c r="E358" s="68" t="s">
        <v>783</v>
      </c>
      <c r="F358" s="68" t="s">
        <v>797</v>
      </c>
      <c r="G358" s="68" t="s">
        <v>82</v>
      </c>
      <c r="H358" s="69" t="s">
        <v>798</v>
      </c>
      <c r="I358" s="70">
        <v>19</v>
      </c>
      <c r="J358" s="70">
        <v>358</v>
      </c>
      <c r="K358" s="60"/>
      <c r="L358" s="40"/>
      <c r="M358" s="40"/>
    </row>
    <row r="359" spans="1:13" s="19" customFormat="1" ht="15">
      <c r="A359" s="39">
        <v>270</v>
      </c>
      <c r="B359" s="39" t="s">
        <v>32</v>
      </c>
      <c r="C359" s="67"/>
      <c r="D359" s="62"/>
      <c r="E359" s="68" t="s">
        <v>783</v>
      </c>
      <c r="F359" s="68" t="s">
        <v>799</v>
      </c>
      <c r="G359" s="68" t="s">
        <v>146</v>
      </c>
      <c r="H359" s="69" t="s">
        <v>800</v>
      </c>
      <c r="I359" s="70">
        <v>12</v>
      </c>
      <c r="J359" s="70">
        <v>252</v>
      </c>
      <c r="K359" s="60"/>
      <c r="L359" s="40"/>
      <c r="M359" s="40"/>
    </row>
    <row r="360" spans="1:13" s="19" customFormat="1" ht="30">
      <c r="A360" s="39">
        <v>271</v>
      </c>
      <c r="B360" s="39" t="s">
        <v>32</v>
      </c>
      <c r="C360" s="67"/>
      <c r="D360" s="62"/>
      <c r="E360" s="68" t="s">
        <v>783</v>
      </c>
      <c r="F360" s="68" t="s">
        <v>801</v>
      </c>
      <c r="G360" s="68" t="s">
        <v>116</v>
      </c>
      <c r="H360" s="69" t="s">
        <v>802</v>
      </c>
      <c r="I360" s="70">
        <v>54</v>
      </c>
      <c r="J360" s="70">
        <v>853</v>
      </c>
      <c r="K360" s="60"/>
      <c r="L360" s="40"/>
      <c r="M360" s="40"/>
    </row>
    <row r="361" spans="1:13" s="19" customFormat="1" ht="15">
      <c r="A361" s="39" t="s">
        <v>32</v>
      </c>
      <c r="B361" s="39" t="s">
        <v>32</v>
      </c>
      <c r="C361" s="39"/>
      <c r="D361" s="39"/>
      <c r="E361" s="39"/>
      <c r="F361" s="39"/>
      <c r="G361" s="75"/>
      <c r="H361" s="39"/>
      <c r="I361" s="60">
        <f>SUM(I358:I360)</f>
        <v>85</v>
      </c>
      <c r="J361" s="60">
        <f>SUM(J358:J360)</f>
        <v>1463</v>
      </c>
      <c r="K361" s="60">
        <v>1500</v>
      </c>
      <c r="L361" s="40">
        <v>2.33</v>
      </c>
      <c r="M361" s="40">
        <f>K361*L361</f>
        <v>3495</v>
      </c>
    </row>
    <row r="362" spans="1:13" s="19" customFormat="1" ht="15">
      <c r="A362" s="39">
        <v>272</v>
      </c>
      <c r="B362" s="39">
        <v>83</v>
      </c>
      <c r="C362" s="67" t="s">
        <v>803</v>
      </c>
      <c r="D362" s="62" t="s">
        <v>30</v>
      </c>
      <c r="E362" s="68" t="s">
        <v>783</v>
      </c>
      <c r="F362" s="68" t="s">
        <v>804</v>
      </c>
      <c r="G362" s="68" t="s">
        <v>560</v>
      </c>
      <c r="H362" s="69" t="s">
        <v>805</v>
      </c>
      <c r="I362" s="70">
        <v>24</v>
      </c>
      <c r="J362" s="70">
        <v>168</v>
      </c>
      <c r="K362" s="60"/>
      <c r="L362" s="40"/>
      <c r="M362" s="40"/>
    </row>
    <row r="363" spans="1:13" s="19" customFormat="1" ht="15">
      <c r="A363" s="39">
        <v>273</v>
      </c>
      <c r="B363" s="39" t="s">
        <v>32</v>
      </c>
      <c r="C363" s="67"/>
      <c r="D363" s="62"/>
      <c r="E363" s="68" t="s">
        <v>783</v>
      </c>
      <c r="F363" s="68" t="s">
        <v>806</v>
      </c>
      <c r="G363" s="68" t="s">
        <v>96</v>
      </c>
      <c r="H363" s="69" t="s">
        <v>807</v>
      </c>
      <c r="I363" s="70">
        <v>20</v>
      </c>
      <c r="J363" s="70">
        <v>359</v>
      </c>
      <c r="K363" s="60"/>
      <c r="L363" s="40"/>
      <c r="M363" s="40"/>
    </row>
    <row r="364" spans="1:13" s="19" customFormat="1" ht="15">
      <c r="A364" s="39">
        <v>274</v>
      </c>
      <c r="B364" s="39" t="s">
        <v>32</v>
      </c>
      <c r="C364" s="67"/>
      <c r="D364" s="62"/>
      <c r="E364" s="68" t="s">
        <v>783</v>
      </c>
      <c r="F364" s="68" t="s">
        <v>808</v>
      </c>
      <c r="G364" s="76" t="s">
        <v>809</v>
      </c>
      <c r="H364" s="69" t="s">
        <v>810</v>
      </c>
      <c r="I364" s="70">
        <v>12</v>
      </c>
      <c r="J364" s="70">
        <v>217</v>
      </c>
      <c r="K364" s="60"/>
      <c r="L364" s="40"/>
      <c r="M364" s="40"/>
    </row>
    <row r="365" spans="1:13" s="19" customFormat="1" ht="15">
      <c r="A365" s="39" t="s">
        <v>32</v>
      </c>
      <c r="B365" s="39" t="s">
        <v>32</v>
      </c>
      <c r="C365" s="39"/>
      <c r="D365" s="39"/>
      <c r="E365" s="39"/>
      <c r="F365" s="39"/>
      <c r="G365" s="75"/>
      <c r="H365" s="39"/>
      <c r="I365" s="60">
        <f>SUM(I362:I364)</f>
        <v>56</v>
      </c>
      <c r="J365" s="60">
        <f>SUM(J362:J364)</f>
        <v>744</v>
      </c>
      <c r="K365" s="60">
        <v>1500</v>
      </c>
      <c r="L365" s="40">
        <v>2.33</v>
      </c>
      <c r="M365" s="40">
        <f>K365*L365</f>
        <v>3495</v>
      </c>
    </row>
    <row r="366" spans="1:13" s="19" customFormat="1" ht="30">
      <c r="A366" s="39">
        <v>275</v>
      </c>
      <c r="B366" s="39">
        <v>84</v>
      </c>
      <c r="C366" s="67" t="s">
        <v>811</v>
      </c>
      <c r="D366" s="62" t="s">
        <v>30</v>
      </c>
      <c r="E366" s="68" t="s">
        <v>783</v>
      </c>
      <c r="F366" s="68" t="s">
        <v>812</v>
      </c>
      <c r="G366" s="68" t="s">
        <v>33</v>
      </c>
      <c r="H366" s="69" t="s">
        <v>813</v>
      </c>
      <c r="I366" s="70">
        <v>13</v>
      </c>
      <c r="J366" s="70">
        <v>296</v>
      </c>
      <c r="K366" s="60"/>
      <c r="L366" s="40"/>
      <c r="M366" s="40"/>
    </row>
    <row r="367" spans="1:13" s="19" customFormat="1" ht="15">
      <c r="A367" s="39">
        <v>276</v>
      </c>
      <c r="B367" s="39" t="s">
        <v>32</v>
      </c>
      <c r="C367" s="67"/>
      <c r="D367" s="62"/>
      <c r="E367" s="68" t="s">
        <v>783</v>
      </c>
      <c r="F367" s="68" t="s">
        <v>814</v>
      </c>
      <c r="G367" s="68" t="s">
        <v>137</v>
      </c>
      <c r="H367" s="69" t="s">
        <v>815</v>
      </c>
      <c r="I367" s="70">
        <v>1</v>
      </c>
      <c r="J367" s="70">
        <v>5</v>
      </c>
      <c r="K367" s="60"/>
      <c r="L367" s="40"/>
      <c r="M367" s="40"/>
    </row>
    <row r="368" spans="1:13" s="19" customFormat="1" ht="30">
      <c r="A368" s="39">
        <v>277</v>
      </c>
      <c r="B368" s="39" t="s">
        <v>32</v>
      </c>
      <c r="C368" s="67"/>
      <c r="D368" s="62"/>
      <c r="E368" s="68" t="s">
        <v>783</v>
      </c>
      <c r="F368" s="68" t="s">
        <v>816</v>
      </c>
      <c r="G368" s="76" t="s">
        <v>134</v>
      </c>
      <c r="H368" s="69" t="s">
        <v>817</v>
      </c>
      <c r="I368" s="70">
        <v>59</v>
      </c>
      <c r="J368" s="70">
        <v>1382</v>
      </c>
      <c r="K368" s="60"/>
      <c r="L368" s="40"/>
      <c r="M368" s="40"/>
    </row>
    <row r="369" spans="1:13" s="19" customFormat="1" ht="15">
      <c r="A369" s="39" t="s">
        <v>32</v>
      </c>
      <c r="B369" s="39" t="s">
        <v>32</v>
      </c>
      <c r="C369" s="39"/>
      <c r="D369" s="39"/>
      <c r="E369" s="39"/>
      <c r="F369" s="39"/>
      <c r="G369" s="75"/>
      <c r="H369" s="39"/>
      <c r="I369" s="60">
        <f>SUM(I366:I368)</f>
        <v>73</v>
      </c>
      <c r="J369" s="60">
        <f>SUM(J366:J368)</f>
        <v>1683</v>
      </c>
      <c r="K369" s="60">
        <v>1683</v>
      </c>
      <c r="L369" s="40">
        <v>2.33</v>
      </c>
      <c r="M369" s="40">
        <f>K369*L369</f>
        <v>3921.3900000000003</v>
      </c>
    </row>
    <row r="370" spans="1:13" s="19" customFormat="1" ht="15">
      <c r="A370" s="39">
        <v>278</v>
      </c>
      <c r="B370" s="39">
        <v>85</v>
      </c>
      <c r="C370" s="67" t="s">
        <v>818</v>
      </c>
      <c r="D370" s="62" t="s">
        <v>30</v>
      </c>
      <c r="E370" s="68" t="s">
        <v>783</v>
      </c>
      <c r="F370" s="68" t="s">
        <v>819</v>
      </c>
      <c r="G370" s="68" t="s">
        <v>820</v>
      </c>
      <c r="H370" s="69" t="s">
        <v>821</v>
      </c>
      <c r="I370" s="70">
        <v>20</v>
      </c>
      <c r="J370" s="70">
        <v>4380</v>
      </c>
      <c r="K370" s="60"/>
      <c r="L370" s="40"/>
      <c r="M370" s="40"/>
    </row>
    <row r="371" spans="1:13" s="19" customFormat="1" ht="15">
      <c r="A371" s="39" t="s">
        <v>32</v>
      </c>
      <c r="B371" s="39" t="s">
        <v>32</v>
      </c>
      <c r="C371" s="39"/>
      <c r="D371" s="39"/>
      <c r="E371" s="39"/>
      <c r="F371" s="39"/>
      <c r="G371" s="75"/>
      <c r="H371" s="39"/>
      <c r="I371" s="60">
        <v>20</v>
      </c>
      <c r="J371" s="60">
        <v>4380</v>
      </c>
      <c r="K371" s="60">
        <v>4380</v>
      </c>
      <c r="L371" s="40">
        <v>2.33</v>
      </c>
      <c r="M371" s="40">
        <f>K371*L371</f>
        <v>10205.4</v>
      </c>
    </row>
    <row r="372" spans="1:13" s="19" customFormat="1" ht="15">
      <c r="A372" s="39">
        <v>279</v>
      </c>
      <c r="B372" s="39">
        <v>86</v>
      </c>
      <c r="C372" s="67" t="s">
        <v>822</v>
      </c>
      <c r="D372" s="62" t="s">
        <v>30</v>
      </c>
      <c r="E372" s="68" t="s">
        <v>783</v>
      </c>
      <c r="F372" s="68" t="s">
        <v>823</v>
      </c>
      <c r="G372" s="68" t="s">
        <v>581</v>
      </c>
      <c r="H372" s="69" t="s">
        <v>824</v>
      </c>
      <c r="I372" s="70">
        <v>3</v>
      </c>
      <c r="J372" s="70">
        <v>43</v>
      </c>
      <c r="K372" s="60"/>
      <c r="L372" s="40"/>
      <c r="M372" s="40"/>
    </row>
    <row r="373" spans="1:13" s="19" customFormat="1" ht="15">
      <c r="A373" s="39">
        <v>280</v>
      </c>
      <c r="B373" s="39" t="s">
        <v>32</v>
      </c>
      <c r="C373" s="67"/>
      <c r="D373" s="62"/>
      <c r="E373" s="68" t="s">
        <v>783</v>
      </c>
      <c r="F373" s="68" t="s">
        <v>825</v>
      </c>
      <c r="G373" s="68" t="s">
        <v>55</v>
      </c>
      <c r="H373" s="69" t="s">
        <v>826</v>
      </c>
      <c r="I373" s="70">
        <v>12</v>
      </c>
      <c r="J373" s="70">
        <v>346</v>
      </c>
      <c r="K373" s="60"/>
      <c r="L373" s="40"/>
      <c r="M373" s="40"/>
    </row>
    <row r="374" spans="1:13" s="19" customFormat="1" ht="15">
      <c r="A374" s="39">
        <v>281</v>
      </c>
      <c r="B374" s="39" t="s">
        <v>32</v>
      </c>
      <c r="C374" s="67"/>
      <c r="D374" s="62"/>
      <c r="E374" s="68" t="s">
        <v>783</v>
      </c>
      <c r="F374" s="68" t="s">
        <v>827</v>
      </c>
      <c r="G374" s="68" t="s">
        <v>53</v>
      </c>
      <c r="H374" s="69" t="s">
        <v>828</v>
      </c>
      <c r="I374" s="70">
        <v>36</v>
      </c>
      <c r="J374" s="70">
        <v>696</v>
      </c>
      <c r="K374" s="60"/>
      <c r="L374" s="40"/>
      <c r="M374" s="40"/>
    </row>
    <row r="375" spans="1:13" s="19" customFormat="1" ht="30">
      <c r="A375" s="39">
        <v>282</v>
      </c>
      <c r="B375" s="39" t="s">
        <v>32</v>
      </c>
      <c r="C375" s="67"/>
      <c r="D375" s="62"/>
      <c r="E375" s="68" t="s">
        <v>783</v>
      </c>
      <c r="F375" s="68" t="s">
        <v>829</v>
      </c>
      <c r="G375" s="68" t="s">
        <v>34</v>
      </c>
      <c r="H375" s="69" t="s">
        <v>830</v>
      </c>
      <c r="I375" s="70">
        <v>108</v>
      </c>
      <c r="J375" s="70">
        <v>1598</v>
      </c>
      <c r="K375" s="60"/>
      <c r="L375" s="40"/>
      <c r="M375" s="40"/>
    </row>
    <row r="376" spans="1:13" s="19" customFormat="1" ht="15">
      <c r="A376" s="39" t="s">
        <v>32</v>
      </c>
      <c r="B376" s="39" t="s">
        <v>32</v>
      </c>
      <c r="C376" s="39"/>
      <c r="D376" s="39"/>
      <c r="E376" s="39"/>
      <c r="F376" s="39"/>
      <c r="G376" s="75"/>
      <c r="H376" s="39"/>
      <c r="I376" s="60">
        <f>SUM(I372:I375)</f>
        <v>159</v>
      </c>
      <c r="J376" s="60">
        <f>SUM(J372:J375)</f>
        <v>2683</v>
      </c>
      <c r="K376" s="60">
        <v>2683</v>
      </c>
      <c r="L376" s="40">
        <v>2.33</v>
      </c>
      <c r="M376" s="40">
        <f>K376*L376</f>
        <v>6251.39</v>
      </c>
    </row>
    <row r="377" spans="1:13" s="19" customFormat="1" ht="15">
      <c r="A377" s="39">
        <v>283</v>
      </c>
      <c r="B377" s="39">
        <v>87</v>
      </c>
      <c r="C377" s="67" t="s">
        <v>831</v>
      </c>
      <c r="D377" s="62" t="s">
        <v>30</v>
      </c>
      <c r="E377" s="68" t="s">
        <v>783</v>
      </c>
      <c r="F377" s="68" t="s">
        <v>832</v>
      </c>
      <c r="G377" s="68" t="s">
        <v>54</v>
      </c>
      <c r="H377" s="69" t="s">
        <v>833</v>
      </c>
      <c r="I377" s="70">
        <v>20</v>
      </c>
      <c r="J377" s="70">
        <v>525</v>
      </c>
      <c r="K377" s="60"/>
      <c r="L377" s="40"/>
      <c r="M377" s="40"/>
    </row>
    <row r="378" spans="1:13" s="19" customFormat="1" ht="15">
      <c r="A378" s="39">
        <v>284</v>
      </c>
      <c r="B378" s="39" t="s">
        <v>32</v>
      </c>
      <c r="C378" s="67"/>
      <c r="D378" s="62"/>
      <c r="E378" s="68" t="s">
        <v>783</v>
      </c>
      <c r="F378" s="68" t="s">
        <v>834</v>
      </c>
      <c r="G378" s="68" t="s">
        <v>54</v>
      </c>
      <c r="H378" s="69" t="s">
        <v>835</v>
      </c>
      <c r="I378" s="70">
        <v>10</v>
      </c>
      <c r="J378" s="70">
        <v>243</v>
      </c>
      <c r="K378" s="60"/>
      <c r="L378" s="40"/>
      <c r="M378" s="40"/>
    </row>
    <row r="379" spans="1:13" s="19" customFormat="1" ht="15">
      <c r="A379" s="39" t="s">
        <v>32</v>
      </c>
      <c r="B379" s="39" t="s">
        <v>32</v>
      </c>
      <c r="C379" s="39"/>
      <c r="D379" s="39"/>
      <c r="E379" s="39"/>
      <c r="F379" s="39"/>
      <c r="G379" s="75"/>
      <c r="H379" s="39"/>
      <c r="I379" s="60">
        <f>SUM(I377:I378)</f>
        <v>30</v>
      </c>
      <c r="J379" s="60">
        <f>SUM(J377:J378)</f>
        <v>768</v>
      </c>
      <c r="K379" s="60">
        <v>1500</v>
      </c>
      <c r="L379" s="40">
        <v>2.33</v>
      </c>
      <c r="M379" s="40">
        <f>K379*L379</f>
        <v>3495</v>
      </c>
    </row>
    <row r="380" spans="1:13" s="19" customFormat="1" ht="15">
      <c r="A380" s="39">
        <v>285</v>
      </c>
      <c r="B380" s="39">
        <v>88</v>
      </c>
      <c r="C380" s="67" t="s">
        <v>836</v>
      </c>
      <c r="D380" s="62" t="s">
        <v>30</v>
      </c>
      <c r="E380" s="68" t="s">
        <v>783</v>
      </c>
      <c r="F380" s="68" t="s">
        <v>837</v>
      </c>
      <c r="G380" s="68" t="s">
        <v>47</v>
      </c>
      <c r="H380" s="69" t="s">
        <v>838</v>
      </c>
      <c r="I380" s="70">
        <v>9</v>
      </c>
      <c r="J380" s="70">
        <v>31</v>
      </c>
      <c r="K380" s="60"/>
      <c r="L380" s="40"/>
      <c r="M380" s="40"/>
    </row>
    <row r="381" spans="1:13" s="19" customFormat="1" ht="15">
      <c r="A381" s="39">
        <v>286</v>
      </c>
      <c r="B381" s="39" t="s">
        <v>32</v>
      </c>
      <c r="C381" s="67"/>
      <c r="D381" s="62"/>
      <c r="E381" s="68" t="s">
        <v>783</v>
      </c>
      <c r="F381" s="68" t="s">
        <v>839</v>
      </c>
      <c r="G381" s="68" t="s">
        <v>90</v>
      </c>
      <c r="H381" s="69" t="s">
        <v>840</v>
      </c>
      <c r="I381" s="70">
        <v>20</v>
      </c>
      <c r="J381" s="70">
        <v>226</v>
      </c>
      <c r="K381" s="60"/>
      <c r="L381" s="40"/>
      <c r="M381" s="40"/>
    </row>
    <row r="382" spans="1:13" s="19" customFormat="1" ht="15">
      <c r="A382" s="39">
        <v>287</v>
      </c>
      <c r="B382" s="39" t="s">
        <v>32</v>
      </c>
      <c r="C382" s="67"/>
      <c r="D382" s="62"/>
      <c r="E382" s="68" t="s">
        <v>783</v>
      </c>
      <c r="F382" s="68" t="s">
        <v>841</v>
      </c>
      <c r="G382" s="68" t="s">
        <v>842</v>
      </c>
      <c r="H382" s="69" t="s">
        <v>843</v>
      </c>
      <c r="I382" s="70">
        <v>44</v>
      </c>
      <c r="J382" s="70">
        <v>873</v>
      </c>
      <c r="K382" s="60"/>
      <c r="L382" s="40"/>
      <c r="M382" s="40"/>
    </row>
    <row r="383" spans="1:13" s="19" customFormat="1" ht="15">
      <c r="A383" s="39">
        <v>288</v>
      </c>
      <c r="B383" s="39" t="s">
        <v>32</v>
      </c>
      <c r="C383" s="67"/>
      <c r="D383" s="62"/>
      <c r="E383" s="68" t="s">
        <v>783</v>
      </c>
      <c r="F383" s="68" t="s">
        <v>844</v>
      </c>
      <c r="G383" s="68" t="s">
        <v>68</v>
      </c>
      <c r="H383" s="69" t="s">
        <v>845</v>
      </c>
      <c r="I383" s="70">
        <v>36</v>
      </c>
      <c r="J383" s="70">
        <v>1476</v>
      </c>
      <c r="K383" s="60"/>
      <c r="L383" s="40"/>
      <c r="M383" s="40"/>
    </row>
    <row r="384" spans="1:13" s="19" customFormat="1" ht="15">
      <c r="A384" s="39">
        <v>289</v>
      </c>
      <c r="B384" s="39" t="s">
        <v>32</v>
      </c>
      <c r="C384" s="67"/>
      <c r="D384" s="62"/>
      <c r="E384" s="68" t="s">
        <v>783</v>
      </c>
      <c r="F384" s="68" t="s">
        <v>846</v>
      </c>
      <c r="G384" s="77" t="s">
        <v>847</v>
      </c>
      <c r="H384" s="69" t="s">
        <v>848</v>
      </c>
      <c r="I384" s="70">
        <v>3</v>
      </c>
      <c r="J384" s="70">
        <v>3</v>
      </c>
      <c r="K384" s="60"/>
      <c r="L384" s="40"/>
      <c r="M384" s="40"/>
    </row>
    <row r="385" spans="1:13" s="19" customFormat="1" ht="15">
      <c r="A385" s="39" t="s">
        <v>32</v>
      </c>
      <c r="B385" s="39" t="s">
        <v>32</v>
      </c>
      <c r="C385" s="39"/>
      <c r="D385" s="39"/>
      <c r="E385" s="39"/>
      <c r="F385" s="39"/>
      <c r="G385" s="75"/>
      <c r="H385" s="39"/>
      <c r="I385" s="60">
        <f>SUM(I380:I384)</f>
        <v>112</v>
      </c>
      <c r="J385" s="60">
        <f>SUM(J380:J384)</f>
        <v>2609</v>
      </c>
      <c r="K385" s="60">
        <v>2609</v>
      </c>
      <c r="L385" s="40">
        <v>2.33</v>
      </c>
      <c r="M385" s="40">
        <f>K385*L385</f>
        <v>6078.97</v>
      </c>
    </row>
    <row r="386" spans="1:13" s="19" customFormat="1" ht="15">
      <c r="A386" s="39">
        <v>290</v>
      </c>
      <c r="B386" s="39">
        <v>89</v>
      </c>
      <c r="C386" s="67" t="s">
        <v>849</v>
      </c>
      <c r="D386" s="62" t="s">
        <v>30</v>
      </c>
      <c r="E386" s="78" t="s">
        <v>783</v>
      </c>
      <c r="F386" s="78" t="s">
        <v>850</v>
      </c>
      <c r="G386" s="78" t="s">
        <v>851</v>
      </c>
      <c r="H386" s="79" t="s">
        <v>852</v>
      </c>
      <c r="I386" s="80">
        <v>1</v>
      </c>
      <c r="J386" s="80">
        <v>1</v>
      </c>
      <c r="K386" s="60"/>
      <c r="L386" s="40"/>
      <c r="M386" s="40"/>
    </row>
    <row r="387" spans="1:13" s="19" customFormat="1" ht="15">
      <c r="A387" s="39">
        <v>291</v>
      </c>
      <c r="B387" s="39" t="s">
        <v>32</v>
      </c>
      <c r="C387" s="67"/>
      <c r="D387" s="62"/>
      <c r="E387" s="78" t="s">
        <v>783</v>
      </c>
      <c r="F387" s="78" t="s">
        <v>853</v>
      </c>
      <c r="G387" s="78" t="s">
        <v>52</v>
      </c>
      <c r="H387" s="79" t="s">
        <v>854</v>
      </c>
      <c r="I387" s="80">
        <v>1</v>
      </c>
      <c r="J387" s="80">
        <v>1</v>
      </c>
      <c r="K387" s="60"/>
      <c r="L387" s="40"/>
      <c r="M387" s="40"/>
    </row>
    <row r="388" spans="1:13" s="19" customFormat="1" ht="15">
      <c r="A388" s="39">
        <v>292</v>
      </c>
      <c r="B388" s="39" t="s">
        <v>32</v>
      </c>
      <c r="C388" s="67"/>
      <c r="D388" s="62"/>
      <c r="E388" s="78" t="s">
        <v>783</v>
      </c>
      <c r="F388" s="78" t="s">
        <v>855</v>
      </c>
      <c r="G388" s="78" t="s">
        <v>203</v>
      </c>
      <c r="H388" s="79" t="s">
        <v>856</v>
      </c>
      <c r="I388" s="80">
        <v>62</v>
      </c>
      <c r="J388" s="80">
        <v>2462</v>
      </c>
      <c r="K388" s="60"/>
      <c r="L388" s="40"/>
      <c r="M388" s="40"/>
    </row>
    <row r="389" spans="1:13" s="19" customFormat="1" ht="15">
      <c r="A389" s="39" t="s">
        <v>32</v>
      </c>
      <c r="B389" s="39" t="s">
        <v>32</v>
      </c>
      <c r="C389" s="39"/>
      <c r="D389" s="39"/>
      <c r="E389" s="39"/>
      <c r="F389" s="39"/>
      <c r="G389" s="75"/>
      <c r="H389" s="39"/>
      <c r="I389" s="60">
        <f>SUM(I386:I388)</f>
        <v>64</v>
      </c>
      <c r="J389" s="60">
        <f>SUM(J386:J388)</f>
        <v>2464</v>
      </c>
      <c r="K389" s="60">
        <v>2500</v>
      </c>
      <c r="L389" s="40">
        <v>2.33</v>
      </c>
      <c r="M389" s="40">
        <f>K389*L389</f>
        <v>5825</v>
      </c>
    </row>
    <row r="390" spans="1:13" s="19" customFormat="1" ht="15">
      <c r="A390" s="39">
        <v>293</v>
      </c>
      <c r="B390" s="39">
        <v>90</v>
      </c>
      <c r="C390" s="67" t="s">
        <v>857</v>
      </c>
      <c r="D390" s="62" t="s">
        <v>30</v>
      </c>
      <c r="E390" s="68" t="s">
        <v>783</v>
      </c>
      <c r="F390" s="68" t="s">
        <v>858</v>
      </c>
      <c r="G390" s="68" t="s">
        <v>102</v>
      </c>
      <c r="H390" s="69" t="s">
        <v>859</v>
      </c>
      <c r="I390" s="70">
        <v>126</v>
      </c>
      <c r="J390" s="70">
        <v>5166</v>
      </c>
      <c r="K390" s="60"/>
      <c r="L390" s="40"/>
      <c r="M390" s="40"/>
    </row>
    <row r="391" spans="1:13" s="19" customFormat="1" ht="15">
      <c r="A391" s="39" t="s">
        <v>32</v>
      </c>
      <c r="B391" s="39" t="s">
        <v>32</v>
      </c>
      <c r="C391" s="39"/>
      <c r="D391" s="39"/>
      <c r="E391" s="39"/>
      <c r="F391" s="39"/>
      <c r="G391" s="75"/>
      <c r="H391" s="39"/>
      <c r="I391" s="60">
        <v>126</v>
      </c>
      <c r="J391" s="60">
        <v>5166</v>
      </c>
      <c r="K391" s="60">
        <v>5166</v>
      </c>
      <c r="L391" s="40">
        <v>2.33</v>
      </c>
      <c r="M391" s="40">
        <f>K391*L391</f>
        <v>12036.78</v>
      </c>
    </row>
    <row r="392" spans="1:13" s="19" customFormat="1" ht="30">
      <c r="A392" s="39">
        <v>294</v>
      </c>
      <c r="B392" s="39">
        <v>91</v>
      </c>
      <c r="C392" s="67" t="s">
        <v>860</v>
      </c>
      <c r="D392" s="62" t="s">
        <v>30</v>
      </c>
      <c r="E392" s="68" t="s">
        <v>783</v>
      </c>
      <c r="F392" s="68" t="s">
        <v>861</v>
      </c>
      <c r="G392" s="68" t="s">
        <v>66</v>
      </c>
      <c r="H392" s="69" t="s">
        <v>862</v>
      </c>
      <c r="I392" s="70">
        <v>81</v>
      </c>
      <c r="J392" s="70">
        <v>531</v>
      </c>
      <c r="K392" s="60"/>
      <c r="L392" s="40"/>
      <c r="M392" s="40"/>
    </row>
    <row r="393" spans="1:13" s="19" customFormat="1" ht="15">
      <c r="A393" s="39">
        <v>295</v>
      </c>
      <c r="B393" s="39" t="s">
        <v>32</v>
      </c>
      <c r="C393" s="67"/>
      <c r="D393" s="62"/>
      <c r="E393" s="68" t="s">
        <v>783</v>
      </c>
      <c r="F393" s="68" t="s">
        <v>863</v>
      </c>
      <c r="G393" s="68" t="s">
        <v>31</v>
      </c>
      <c r="H393" s="69" t="s">
        <v>864</v>
      </c>
      <c r="I393" s="70">
        <v>83</v>
      </c>
      <c r="J393" s="70">
        <v>2035</v>
      </c>
      <c r="K393" s="60"/>
      <c r="L393" s="40"/>
      <c r="M393" s="40"/>
    </row>
    <row r="394" spans="1:13" s="19" customFormat="1" ht="15">
      <c r="A394" s="39">
        <v>296</v>
      </c>
      <c r="B394" s="39" t="s">
        <v>32</v>
      </c>
      <c r="C394" s="67"/>
      <c r="D394" s="62"/>
      <c r="E394" s="68" t="s">
        <v>783</v>
      </c>
      <c r="F394" s="68" t="s">
        <v>865</v>
      </c>
      <c r="G394" s="68" t="s">
        <v>66</v>
      </c>
      <c r="H394" s="69" t="s">
        <v>866</v>
      </c>
      <c r="I394" s="70">
        <v>5</v>
      </c>
      <c r="J394" s="70">
        <v>5</v>
      </c>
      <c r="K394" s="60"/>
      <c r="L394" s="40"/>
      <c r="M394" s="40"/>
    </row>
    <row r="395" spans="1:13" s="19" customFormat="1" ht="15">
      <c r="A395" s="39" t="s">
        <v>32</v>
      </c>
      <c r="B395" s="39" t="s">
        <v>32</v>
      </c>
      <c r="C395" s="39"/>
      <c r="D395" s="39"/>
      <c r="E395" s="39"/>
      <c r="F395" s="39"/>
      <c r="G395" s="75"/>
      <c r="H395" s="39"/>
      <c r="I395" s="60">
        <f>SUM(I392:I394)</f>
        <v>169</v>
      </c>
      <c r="J395" s="60">
        <f>SUM(J392:J394)</f>
        <v>2571</v>
      </c>
      <c r="K395" s="60">
        <v>2571</v>
      </c>
      <c r="L395" s="40">
        <v>2.33</v>
      </c>
      <c r="M395" s="40">
        <f>K395*L395</f>
        <v>5990.43</v>
      </c>
    </row>
    <row r="396" spans="1:13" s="19" customFormat="1" ht="15">
      <c r="A396" s="39">
        <v>297</v>
      </c>
      <c r="B396" s="39">
        <v>92</v>
      </c>
      <c r="C396" s="67" t="s">
        <v>867</v>
      </c>
      <c r="D396" s="62" t="s">
        <v>30</v>
      </c>
      <c r="E396" s="68" t="s">
        <v>783</v>
      </c>
      <c r="F396" s="68" t="s">
        <v>868</v>
      </c>
      <c r="G396" s="68" t="s">
        <v>72</v>
      </c>
      <c r="H396" s="69" t="s">
        <v>869</v>
      </c>
      <c r="I396" s="70">
        <v>60</v>
      </c>
      <c r="J396" s="70">
        <v>1447</v>
      </c>
      <c r="K396" s="60"/>
      <c r="L396" s="40"/>
      <c r="M396" s="40"/>
    </row>
    <row r="397" spans="1:13" s="19" customFormat="1" ht="15">
      <c r="A397" s="39">
        <v>298</v>
      </c>
      <c r="B397" s="39" t="s">
        <v>32</v>
      </c>
      <c r="C397" s="67"/>
      <c r="D397" s="62"/>
      <c r="E397" s="68" t="s">
        <v>783</v>
      </c>
      <c r="F397" s="68" t="s">
        <v>870</v>
      </c>
      <c r="G397" s="68" t="s">
        <v>67</v>
      </c>
      <c r="H397" s="69" t="s">
        <v>871</v>
      </c>
      <c r="I397" s="70">
        <v>1</v>
      </c>
      <c r="J397" s="70">
        <v>1</v>
      </c>
      <c r="K397" s="60"/>
      <c r="L397" s="40"/>
      <c r="M397" s="40"/>
    </row>
    <row r="398" spans="1:13" s="19" customFormat="1" ht="15">
      <c r="A398" s="39">
        <v>299</v>
      </c>
      <c r="B398" s="39" t="s">
        <v>32</v>
      </c>
      <c r="C398" s="67"/>
      <c r="D398" s="62"/>
      <c r="E398" s="68" t="s">
        <v>783</v>
      </c>
      <c r="F398" s="68" t="s">
        <v>872</v>
      </c>
      <c r="G398" s="68" t="s">
        <v>391</v>
      </c>
      <c r="H398" s="69" t="s">
        <v>873</v>
      </c>
      <c r="I398" s="70">
        <v>33</v>
      </c>
      <c r="J398" s="70">
        <v>906</v>
      </c>
      <c r="K398" s="60"/>
      <c r="L398" s="40"/>
      <c r="M398" s="40"/>
    </row>
    <row r="399" spans="1:13" s="19" customFormat="1" ht="15">
      <c r="A399" s="39">
        <v>300</v>
      </c>
      <c r="B399" s="39" t="s">
        <v>32</v>
      </c>
      <c r="C399" s="67"/>
      <c r="D399" s="62"/>
      <c r="E399" s="68" t="s">
        <v>783</v>
      </c>
      <c r="F399" s="68" t="s">
        <v>874</v>
      </c>
      <c r="G399" s="68" t="s">
        <v>875</v>
      </c>
      <c r="H399" s="69" t="s">
        <v>876</v>
      </c>
      <c r="I399" s="70">
        <v>1</v>
      </c>
      <c r="J399" s="70">
        <v>5</v>
      </c>
      <c r="K399" s="60"/>
      <c r="L399" s="40"/>
      <c r="M399" s="40"/>
    </row>
    <row r="400" spans="1:13" s="19" customFormat="1" ht="15">
      <c r="A400" s="39">
        <v>301</v>
      </c>
      <c r="B400" s="39" t="s">
        <v>32</v>
      </c>
      <c r="C400" s="67"/>
      <c r="D400" s="62"/>
      <c r="E400" s="68" t="s">
        <v>783</v>
      </c>
      <c r="F400" s="68" t="s">
        <v>877</v>
      </c>
      <c r="G400" s="68" t="s">
        <v>72</v>
      </c>
      <c r="H400" s="69" t="s">
        <v>878</v>
      </c>
      <c r="I400" s="70">
        <v>30</v>
      </c>
      <c r="J400" s="70">
        <v>141</v>
      </c>
      <c r="K400" s="60"/>
      <c r="L400" s="40"/>
      <c r="M400" s="40"/>
    </row>
    <row r="401" spans="1:13" s="19" customFormat="1" ht="15">
      <c r="A401" s="39" t="s">
        <v>32</v>
      </c>
      <c r="B401" s="39" t="s">
        <v>32</v>
      </c>
      <c r="C401" s="39"/>
      <c r="D401" s="39"/>
      <c r="E401" s="39"/>
      <c r="F401" s="39"/>
      <c r="G401" s="75"/>
      <c r="H401" s="39"/>
      <c r="I401" s="60">
        <f>SUM(I396:I400)</f>
        <v>125</v>
      </c>
      <c r="J401" s="60">
        <f>SUM(J396:J400)</f>
        <v>2500</v>
      </c>
      <c r="K401" s="60">
        <v>2500</v>
      </c>
      <c r="L401" s="40">
        <v>2.33</v>
      </c>
      <c r="M401" s="40">
        <f>K401*L401</f>
        <v>5825</v>
      </c>
    </row>
    <row r="402" spans="1:13" s="19" customFormat="1" ht="15">
      <c r="A402" s="39">
        <v>302</v>
      </c>
      <c r="B402" s="39">
        <v>93</v>
      </c>
      <c r="C402" s="67" t="s">
        <v>879</v>
      </c>
      <c r="D402" s="62" t="s">
        <v>30</v>
      </c>
      <c r="E402" s="68" t="s">
        <v>783</v>
      </c>
      <c r="F402" s="68" t="s">
        <v>880</v>
      </c>
      <c r="G402" s="68" t="s">
        <v>72</v>
      </c>
      <c r="H402" s="69" t="s">
        <v>881</v>
      </c>
      <c r="I402" s="70">
        <v>2</v>
      </c>
      <c r="J402" s="70">
        <v>2</v>
      </c>
      <c r="K402" s="60"/>
      <c r="L402" s="40"/>
      <c r="M402" s="40"/>
    </row>
    <row r="403" spans="1:13" s="19" customFormat="1" ht="15">
      <c r="A403" s="39">
        <v>303</v>
      </c>
      <c r="B403" s="39" t="s">
        <v>32</v>
      </c>
      <c r="C403" s="67"/>
      <c r="D403" s="62"/>
      <c r="E403" s="68" t="s">
        <v>783</v>
      </c>
      <c r="F403" s="68" t="s">
        <v>882</v>
      </c>
      <c r="G403" s="68" t="s">
        <v>72</v>
      </c>
      <c r="H403" s="69" t="s">
        <v>883</v>
      </c>
      <c r="I403" s="70">
        <v>56</v>
      </c>
      <c r="J403" s="70">
        <v>1443</v>
      </c>
      <c r="K403" s="60"/>
      <c r="L403" s="40"/>
      <c r="M403" s="40"/>
    </row>
    <row r="404" spans="1:13" s="19" customFormat="1" ht="15">
      <c r="A404" s="39">
        <v>304</v>
      </c>
      <c r="B404" s="39" t="s">
        <v>32</v>
      </c>
      <c r="C404" s="67"/>
      <c r="D404" s="62"/>
      <c r="E404" s="68" t="s">
        <v>783</v>
      </c>
      <c r="F404" s="68" t="s">
        <v>884</v>
      </c>
      <c r="G404" s="68" t="s">
        <v>394</v>
      </c>
      <c r="H404" s="69" t="s">
        <v>885</v>
      </c>
      <c r="I404" s="70">
        <v>71</v>
      </c>
      <c r="J404" s="70">
        <v>1732</v>
      </c>
      <c r="K404" s="60"/>
      <c r="L404" s="40"/>
      <c r="M404" s="40"/>
    </row>
    <row r="405" spans="1:13" s="19" customFormat="1" ht="15">
      <c r="A405" s="39" t="s">
        <v>32</v>
      </c>
      <c r="B405" s="39" t="s">
        <v>32</v>
      </c>
      <c r="C405" s="39"/>
      <c r="D405" s="39"/>
      <c r="E405" s="39"/>
      <c r="F405" s="39"/>
      <c r="G405" s="75"/>
      <c r="H405" s="39"/>
      <c r="I405" s="60">
        <f>SUM(I402:I404)</f>
        <v>129</v>
      </c>
      <c r="J405" s="60">
        <f>SUM(J402:J404)</f>
        <v>3177</v>
      </c>
      <c r="K405" s="60">
        <v>3177</v>
      </c>
      <c r="L405" s="40">
        <v>2.33</v>
      </c>
      <c r="M405" s="40">
        <f>K405*L405</f>
        <v>7402.41</v>
      </c>
    </row>
    <row r="406" spans="1:13" s="19" customFormat="1" ht="15">
      <c r="A406" s="39">
        <v>305</v>
      </c>
      <c r="B406" s="39">
        <v>94</v>
      </c>
      <c r="C406" s="67" t="s">
        <v>886</v>
      </c>
      <c r="D406" s="62" t="s">
        <v>30</v>
      </c>
      <c r="E406" s="68" t="s">
        <v>783</v>
      </c>
      <c r="F406" s="68" t="s">
        <v>887</v>
      </c>
      <c r="G406" s="68" t="s">
        <v>546</v>
      </c>
      <c r="H406" s="69" t="s">
        <v>888</v>
      </c>
      <c r="I406" s="70">
        <v>73</v>
      </c>
      <c r="J406" s="70">
        <v>1479</v>
      </c>
      <c r="K406" s="60"/>
      <c r="L406" s="40"/>
      <c r="M406" s="40"/>
    </row>
    <row r="407" spans="1:13" s="19" customFormat="1" ht="15">
      <c r="A407" s="39">
        <v>306</v>
      </c>
      <c r="B407" s="39" t="s">
        <v>32</v>
      </c>
      <c r="C407" s="67"/>
      <c r="D407" s="62"/>
      <c r="E407" s="68" t="s">
        <v>783</v>
      </c>
      <c r="F407" s="68" t="s">
        <v>889</v>
      </c>
      <c r="G407" s="68" t="s">
        <v>75</v>
      </c>
      <c r="H407" s="69" t="s">
        <v>890</v>
      </c>
      <c r="I407" s="70">
        <v>57</v>
      </c>
      <c r="J407" s="70">
        <v>2118</v>
      </c>
      <c r="K407" s="60"/>
      <c r="L407" s="40"/>
      <c r="M407" s="40"/>
    </row>
    <row r="408" spans="1:13" s="19" customFormat="1" ht="15">
      <c r="A408" s="39" t="s">
        <v>32</v>
      </c>
      <c r="B408" s="39" t="s">
        <v>32</v>
      </c>
      <c r="C408" s="39"/>
      <c r="D408" s="39"/>
      <c r="E408" s="39"/>
      <c r="F408" s="39"/>
      <c r="G408" s="75"/>
      <c r="H408" s="39"/>
      <c r="I408" s="60">
        <f>SUM(I406:I407)</f>
        <v>130</v>
      </c>
      <c r="J408" s="60">
        <f>SUM(J406:J407)</f>
        <v>3597</v>
      </c>
      <c r="K408" s="60">
        <v>3597</v>
      </c>
      <c r="L408" s="40">
        <v>2.33</v>
      </c>
      <c r="M408" s="40">
        <f>K408*L408</f>
        <v>8381.01</v>
      </c>
    </row>
    <row r="409" spans="1:13" s="19" customFormat="1" ht="15">
      <c r="A409" s="39">
        <v>307</v>
      </c>
      <c r="B409" s="39">
        <v>95</v>
      </c>
      <c r="C409" s="67" t="s">
        <v>891</v>
      </c>
      <c r="D409" s="62" t="s">
        <v>30</v>
      </c>
      <c r="E409" s="68" t="s">
        <v>783</v>
      </c>
      <c r="F409" s="68" t="s">
        <v>892</v>
      </c>
      <c r="G409" s="68" t="s">
        <v>893</v>
      </c>
      <c r="H409" s="69" t="s">
        <v>894</v>
      </c>
      <c r="I409" s="70">
        <v>7</v>
      </c>
      <c r="J409" s="70">
        <v>97</v>
      </c>
      <c r="K409" s="60"/>
      <c r="L409" s="40"/>
      <c r="M409" s="40"/>
    </row>
    <row r="410" spans="1:13" s="19" customFormat="1" ht="15">
      <c r="A410" s="39">
        <v>308</v>
      </c>
      <c r="B410" s="39" t="s">
        <v>32</v>
      </c>
      <c r="C410" s="67"/>
      <c r="D410" s="62"/>
      <c r="E410" s="68" t="s">
        <v>783</v>
      </c>
      <c r="F410" s="68" t="s">
        <v>895</v>
      </c>
      <c r="G410" s="68" t="s">
        <v>65</v>
      </c>
      <c r="H410" s="69" t="s">
        <v>896</v>
      </c>
      <c r="I410" s="70">
        <v>60</v>
      </c>
      <c r="J410" s="70">
        <v>2460</v>
      </c>
      <c r="K410" s="60"/>
      <c r="L410" s="40"/>
      <c r="M410" s="40"/>
    </row>
    <row r="411" spans="1:13" s="19" customFormat="1" ht="15">
      <c r="A411" s="39">
        <v>309</v>
      </c>
      <c r="B411" s="39" t="s">
        <v>32</v>
      </c>
      <c r="C411" s="67"/>
      <c r="D411" s="62"/>
      <c r="E411" s="68" t="s">
        <v>783</v>
      </c>
      <c r="F411" s="68" t="s">
        <v>897</v>
      </c>
      <c r="G411" s="68" t="s">
        <v>50</v>
      </c>
      <c r="H411" s="69" t="s">
        <v>898</v>
      </c>
      <c r="I411" s="70">
        <v>2</v>
      </c>
      <c r="J411" s="70">
        <v>2</v>
      </c>
      <c r="K411" s="60"/>
      <c r="L411" s="40"/>
      <c r="M411" s="40"/>
    </row>
    <row r="412" spans="1:13" s="19" customFormat="1" ht="15">
      <c r="A412" s="39">
        <v>310</v>
      </c>
      <c r="B412" s="39" t="s">
        <v>32</v>
      </c>
      <c r="C412" s="67"/>
      <c r="D412" s="62"/>
      <c r="E412" s="68" t="s">
        <v>783</v>
      </c>
      <c r="F412" s="68" t="s">
        <v>899</v>
      </c>
      <c r="G412" s="68" t="s">
        <v>51</v>
      </c>
      <c r="H412" s="69" t="s">
        <v>900</v>
      </c>
      <c r="I412" s="70">
        <v>31</v>
      </c>
      <c r="J412" s="70">
        <v>601</v>
      </c>
      <c r="K412" s="60"/>
      <c r="L412" s="40"/>
      <c r="M412" s="40"/>
    </row>
    <row r="413" spans="1:13" s="19" customFormat="1" ht="15">
      <c r="A413" s="39" t="s">
        <v>32</v>
      </c>
      <c r="B413" s="39" t="s">
        <v>32</v>
      </c>
      <c r="C413" s="39"/>
      <c r="D413" s="39"/>
      <c r="E413" s="39"/>
      <c r="F413" s="39"/>
      <c r="G413" s="75"/>
      <c r="H413" s="39"/>
      <c r="I413" s="60">
        <f>SUM(I409:I412)</f>
        <v>100</v>
      </c>
      <c r="J413" s="60">
        <f>SUM(J409:J412)</f>
        <v>3160</v>
      </c>
      <c r="K413" s="60">
        <v>3160</v>
      </c>
      <c r="L413" s="40">
        <v>2.33</v>
      </c>
      <c r="M413" s="40">
        <f>K413*L413</f>
        <v>7362.8</v>
      </c>
    </row>
    <row r="414" spans="1:13" s="19" customFormat="1" ht="15">
      <c r="A414" s="39">
        <v>311</v>
      </c>
      <c r="B414" s="39">
        <v>96</v>
      </c>
      <c r="C414" s="67" t="s">
        <v>901</v>
      </c>
      <c r="D414" s="62" t="s">
        <v>30</v>
      </c>
      <c r="E414" s="68" t="s">
        <v>783</v>
      </c>
      <c r="F414" s="68" t="s">
        <v>902</v>
      </c>
      <c r="G414" s="68" t="s">
        <v>39</v>
      </c>
      <c r="H414" s="69" t="s">
        <v>903</v>
      </c>
      <c r="I414" s="70">
        <v>86</v>
      </c>
      <c r="J414" s="70">
        <v>2864</v>
      </c>
      <c r="K414" s="60"/>
      <c r="L414" s="40"/>
      <c r="M414" s="40"/>
    </row>
    <row r="415" spans="1:13" s="19" customFormat="1" ht="15">
      <c r="A415" s="39" t="s">
        <v>32</v>
      </c>
      <c r="B415" s="39" t="s">
        <v>32</v>
      </c>
      <c r="C415" s="39"/>
      <c r="D415" s="39"/>
      <c r="E415" s="39"/>
      <c r="F415" s="39"/>
      <c r="G415" s="75"/>
      <c r="H415" s="39"/>
      <c r="I415" s="60">
        <v>86</v>
      </c>
      <c r="J415" s="60">
        <v>2864</v>
      </c>
      <c r="K415" s="60">
        <v>2864</v>
      </c>
      <c r="L415" s="40">
        <v>2.33</v>
      </c>
      <c r="M415" s="40">
        <f>K415*L415</f>
        <v>6673.12</v>
      </c>
    </row>
    <row r="416" spans="1:13" s="19" customFormat="1" ht="30">
      <c r="A416" s="39">
        <v>312</v>
      </c>
      <c r="B416" s="39">
        <v>97</v>
      </c>
      <c r="C416" s="67">
        <v>8283104</v>
      </c>
      <c r="D416" s="62" t="s">
        <v>30</v>
      </c>
      <c r="E416" s="68" t="s">
        <v>783</v>
      </c>
      <c r="F416" s="68" t="s">
        <v>904</v>
      </c>
      <c r="G416" s="68" t="s">
        <v>90</v>
      </c>
      <c r="H416" s="69" t="s">
        <v>905</v>
      </c>
      <c r="I416" s="70">
        <v>313</v>
      </c>
      <c r="J416" s="70">
        <v>5542</v>
      </c>
      <c r="K416" s="60"/>
      <c r="L416" s="40"/>
      <c r="M416" s="40"/>
    </row>
    <row r="417" spans="1:13" s="19" customFormat="1" ht="30">
      <c r="A417" s="39">
        <v>313</v>
      </c>
      <c r="B417" s="39" t="s">
        <v>32</v>
      </c>
      <c r="C417" s="67"/>
      <c r="D417" s="62"/>
      <c r="E417" s="68" t="s">
        <v>783</v>
      </c>
      <c r="F417" s="68" t="s">
        <v>906</v>
      </c>
      <c r="G417" s="68" t="s">
        <v>90</v>
      </c>
      <c r="H417" s="69" t="s">
        <v>907</v>
      </c>
      <c r="I417" s="70">
        <v>228</v>
      </c>
      <c r="J417" s="70">
        <v>3510</v>
      </c>
      <c r="K417" s="60"/>
      <c r="L417" s="40"/>
      <c r="M417" s="40"/>
    </row>
    <row r="418" spans="1:13" s="19" customFormat="1" ht="15">
      <c r="A418" s="39">
        <v>314</v>
      </c>
      <c r="B418" s="39" t="s">
        <v>32</v>
      </c>
      <c r="C418" s="67"/>
      <c r="D418" s="62"/>
      <c r="E418" s="68" t="s">
        <v>783</v>
      </c>
      <c r="F418" s="68" t="s">
        <v>908</v>
      </c>
      <c r="G418" s="68" t="s">
        <v>90</v>
      </c>
      <c r="H418" s="69" t="s">
        <v>909</v>
      </c>
      <c r="I418" s="70">
        <v>1</v>
      </c>
      <c r="J418" s="70">
        <v>1</v>
      </c>
      <c r="K418" s="60"/>
      <c r="L418" s="40"/>
      <c r="M418" s="40"/>
    </row>
    <row r="419" spans="1:13" s="19" customFormat="1" ht="15">
      <c r="A419" s="39" t="s">
        <v>32</v>
      </c>
      <c r="B419" s="39" t="s">
        <v>32</v>
      </c>
      <c r="C419" s="39"/>
      <c r="D419" s="39"/>
      <c r="E419" s="39"/>
      <c r="F419" s="39"/>
      <c r="G419" s="75"/>
      <c r="H419" s="39"/>
      <c r="I419" s="60">
        <f>SUM(I416:I418)</f>
        <v>542</v>
      </c>
      <c r="J419" s="60">
        <f>SUM(J416:J418)</f>
        <v>9053</v>
      </c>
      <c r="K419" s="60">
        <v>9053</v>
      </c>
      <c r="L419" s="40">
        <v>2.33</v>
      </c>
      <c r="M419" s="40">
        <f>K419*L419</f>
        <v>21093.49</v>
      </c>
    </row>
    <row r="420" spans="1:13" s="19" customFormat="1" ht="15">
      <c r="A420" s="39">
        <v>315</v>
      </c>
      <c r="B420" s="39">
        <v>98</v>
      </c>
      <c r="C420" s="67" t="s">
        <v>910</v>
      </c>
      <c r="D420" s="62" t="s">
        <v>30</v>
      </c>
      <c r="E420" s="68" t="s">
        <v>783</v>
      </c>
      <c r="F420" s="68" t="s">
        <v>911</v>
      </c>
      <c r="G420" s="68" t="s">
        <v>101</v>
      </c>
      <c r="H420" s="69" t="s">
        <v>912</v>
      </c>
      <c r="I420" s="70">
        <v>50</v>
      </c>
      <c r="J420" s="70">
        <v>1290</v>
      </c>
      <c r="K420" s="60"/>
      <c r="L420" s="40"/>
      <c r="M420" s="40"/>
    </row>
    <row r="421" spans="1:13" s="19" customFormat="1" ht="15">
      <c r="A421" s="39">
        <v>316</v>
      </c>
      <c r="B421" s="39" t="s">
        <v>32</v>
      </c>
      <c r="C421" s="67"/>
      <c r="D421" s="62"/>
      <c r="E421" s="68" t="s">
        <v>783</v>
      </c>
      <c r="F421" s="68" t="s">
        <v>913</v>
      </c>
      <c r="G421" s="68" t="s">
        <v>101</v>
      </c>
      <c r="H421" s="69" t="s">
        <v>914</v>
      </c>
      <c r="I421" s="70">
        <v>31</v>
      </c>
      <c r="J421" s="70">
        <v>544</v>
      </c>
      <c r="K421" s="60"/>
      <c r="L421" s="40"/>
      <c r="M421" s="40"/>
    </row>
    <row r="422" spans="1:13" s="19" customFormat="1" ht="15">
      <c r="A422" s="39">
        <v>317</v>
      </c>
      <c r="B422" s="39" t="s">
        <v>32</v>
      </c>
      <c r="C422" s="67"/>
      <c r="D422" s="62"/>
      <c r="E422" s="68" t="s">
        <v>783</v>
      </c>
      <c r="F422" s="68" t="s">
        <v>915</v>
      </c>
      <c r="G422" s="68" t="s">
        <v>75</v>
      </c>
      <c r="H422" s="69" t="s">
        <v>916</v>
      </c>
      <c r="I422" s="70">
        <v>98</v>
      </c>
      <c r="J422" s="70">
        <v>1944</v>
      </c>
      <c r="K422" s="60"/>
      <c r="L422" s="40"/>
      <c r="M422" s="40"/>
    </row>
    <row r="423" spans="1:13" s="19" customFormat="1" ht="15">
      <c r="A423" s="39" t="s">
        <v>32</v>
      </c>
      <c r="B423" s="39" t="s">
        <v>32</v>
      </c>
      <c r="C423" s="39"/>
      <c r="D423" s="39"/>
      <c r="E423" s="39"/>
      <c r="F423" s="39"/>
      <c r="G423" s="75"/>
      <c r="H423" s="39"/>
      <c r="I423" s="60">
        <f>SUM(I420:I422)</f>
        <v>179</v>
      </c>
      <c r="J423" s="60">
        <f>SUM(J420:J422)</f>
        <v>3778</v>
      </c>
      <c r="K423" s="60">
        <v>3778</v>
      </c>
      <c r="L423" s="40">
        <v>2.33</v>
      </c>
      <c r="M423" s="40">
        <f>K423*L423</f>
        <v>8802.74</v>
      </c>
    </row>
    <row r="424" spans="1:13" s="19" customFormat="1" ht="15">
      <c r="A424" s="39">
        <v>318</v>
      </c>
      <c r="B424" s="39">
        <v>99</v>
      </c>
      <c r="C424" s="67" t="s">
        <v>917</v>
      </c>
      <c r="D424" s="62" t="s">
        <v>30</v>
      </c>
      <c r="E424" s="68" t="s">
        <v>783</v>
      </c>
      <c r="F424" s="68" t="s">
        <v>918</v>
      </c>
      <c r="G424" s="68" t="s">
        <v>72</v>
      </c>
      <c r="H424" s="69" t="s">
        <v>919</v>
      </c>
      <c r="I424" s="70">
        <v>131</v>
      </c>
      <c r="J424" s="70">
        <v>2897</v>
      </c>
      <c r="K424" s="60"/>
      <c r="L424" s="40"/>
      <c r="M424" s="40"/>
    </row>
    <row r="425" spans="1:13" s="19" customFormat="1" ht="30">
      <c r="A425" s="39">
        <v>319</v>
      </c>
      <c r="B425" s="39" t="s">
        <v>32</v>
      </c>
      <c r="C425" s="67"/>
      <c r="D425" s="62"/>
      <c r="E425" s="68" t="s">
        <v>783</v>
      </c>
      <c r="F425" s="68" t="s">
        <v>920</v>
      </c>
      <c r="G425" s="68" t="s">
        <v>72</v>
      </c>
      <c r="H425" s="69" t="s">
        <v>921</v>
      </c>
      <c r="I425" s="70">
        <v>147</v>
      </c>
      <c r="J425" s="70">
        <v>2967</v>
      </c>
      <c r="K425" s="60"/>
      <c r="L425" s="40"/>
      <c r="M425" s="40"/>
    </row>
    <row r="426" spans="1:13" s="19" customFormat="1" ht="15">
      <c r="A426" s="39" t="s">
        <v>32</v>
      </c>
      <c r="B426" s="39" t="s">
        <v>32</v>
      </c>
      <c r="C426" s="39"/>
      <c r="D426" s="39"/>
      <c r="E426" s="39"/>
      <c r="F426" s="39"/>
      <c r="G426" s="75"/>
      <c r="H426" s="39"/>
      <c r="I426" s="60">
        <f>SUM(I424:I425)</f>
        <v>278</v>
      </c>
      <c r="J426" s="60">
        <f>SUM(J424:J425)</f>
        <v>5864</v>
      </c>
      <c r="K426" s="60">
        <v>5864</v>
      </c>
      <c r="L426" s="40">
        <v>2.33</v>
      </c>
      <c r="M426" s="40">
        <f>K426*L426</f>
        <v>13663.12</v>
      </c>
    </row>
    <row r="427" spans="1:13" s="19" customFormat="1" ht="15">
      <c r="A427" s="39">
        <v>320</v>
      </c>
      <c r="B427" s="39">
        <v>100</v>
      </c>
      <c r="C427" s="67" t="s">
        <v>922</v>
      </c>
      <c r="D427" s="62" t="s">
        <v>30</v>
      </c>
      <c r="E427" s="68" t="s">
        <v>783</v>
      </c>
      <c r="F427" s="68" t="s">
        <v>923</v>
      </c>
      <c r="G427" s="68" t="s">
        <v>76</v>
      </c>
      <c r="H427" s="69" t="s">
        <v>924</v>
      </c>
      <c r="I427" s="70">
        <v>9</v>
      </c>
      <c r="J427" s="70">
        <v>9</v>
      </c>
      <c r="K427" s="60"/>
      <c r="L427" s="40"/>
      <c r="M427" s="40"/>
    </row>
    <row r="428" spans="1:13" s="19" customFormat="1" ht="15">
      <c r="A428" s="39">
        <v>321</v>
      </c>
      <c r="B428" s="39" t="s">
        <v>32</v>
      </c>
      <c r="C428" s="67"/>
      <c r="D428" s="62"/>
      <c r="E428" s="68" t="s">
        <v>783</v>
      </c>
      <c r="F428" s="68" t="s">
        <v>925</v>
      </c>
      <c r="G428" s="68" t="s">
        <v>68</v>
      </c>
      <c r="H428" s="69" t="s">
        <v>926</v>
      </c>
      <c r="I428" s="70">
        <v>10</v>
      </c>
      <c r="J428" s="70">
        <v>402</v>
      </c>
      <c r="K428" s="60"/>
      <c r="L428" s="40"/>
      <c r="M428" s="40"/>
    </row>
    <row r="429" spans="1:13" s="19" customFormat="1" ht="15">
      <c r="A429" s="39">
        <v>322</v>
      </c>
      <c r="B429" s="39" t="s">
        <v>32</v>
      </c>
      <c r="C429" s="67"/>
      <c r="D429" s="62"/>
      <c r="E429" s="68" t="s">
        <v>783</v>
      </c>
      <c r="F429" s="68" t="s">
        <v>927</v>
      </c>
      <c r="G429" s="68" t="s">
        <v>928</v>
      </c>
      <c r="H429" s="69" t="s">
        <v>929</v>
      </c>
      <c r="I429" s="70">
        <v>59</v>
      </c>
      <c r="J429" s="70">
        <v>1268</v>
      </c>
      <c r="K429" s="60"/>
      <c r="L429" s="40"/>
      <c r="M429" s="40"/>
    </row>
    <row r="430" spans="1:13" s="19" customFormat="1" ht="15">
      <c r="A430" s="39">
        <v>323</v>
      </c>
      <c r="B430" s="39" t="s">
        <v>32</v>
      </c>
      <c r="C430" s="67"/>
      <c r="D430" s="62"/>
      <c r="E430" s="68" t="s">
        <v>783</v>
      </c>
      <c r="F430" s="68" t="s">
        <v>930</v>
      </c>
      <c r="G430" s="68" t="s">
        <v>68</v>
      </c>
      <c r="H430" s="69" t="s">
        <v>931</v>
      </c>
      <c r="I430" s="70">
        <v>4</v>
      </c>
      <c r="J430" s="70">
        <v>58</v>
      </c>
      <c r="K430" s="60"/>
      <c r="L430" s="40"/>
      <c r="M430" s="40"/>
    </row>
    <row r="431" spans="1:13" s="19" customFormat="1" ht="15">
      <c r="A431" s="39">
        <v>324</v>
      </c>
      <c r="B431" s="39" t="s">
        <v>32</v>
      </c>
      <c r="C431" s="67"/>
      <c r="D431" s="62"/>
      <c r="E431" s="68" t="s">
        <v>783</v>
      </c>
      <c r="F431" s="68" t="s">
        <v>932</v>
      </c>
      <c r="G431" s="68" t="s">
        <v>68</v>
      </c>
      <c r="H431" s="69" t="s">
        <v>933</v>
      </c>
      <c r="I431" s="70">
        <v>1</v>
      </c>
      <c r="J431" s="70">
        <v>1</v>
      </c>
      <c r="K431" s="60"/>
      <c r="L431" s="40"/>
      <c r="M431" s="40"/>
    </row>
    <row r="432" spans="1:13" s="19" customFormat="1" ht="15">
      <c r="A432" s="39">
        <v>325</v>
      </c>
      <c r="B432" s="39" t="s">
        <v>32</v>
      </c>
      <c r="C432" s="39"/>
      <c r="D432" s="39"/>
      <c r="E432" s="68" t="s">
        <v>783</v>
      </c>
      <c r="F432" s="68" t="s">
        <v>934</v>
      </c>
      <c r="G432" s="68" t="s">
        <v>935</v>
      </c>
      <c r="H432" s="69" t="s">
        <v>936</v>
      </c>
      <c r="I432" s="70">
        <v>2</v>
      </c>
      <c r="J432" s="70">
        <v>16</v>
      </c>
      <c r="K432" s="60"/>
      <c r="L432" s="40"/>
      <c r="M432" s="40"/>
    </row>
    <row r="433" spans="1:13" s="19" customFormat="1" ht="15">
      <c r="A433" s="39" t="s">
        <v>32</v>
      </c>
      <c r="B433" s="39" t="s">
        <v>32</v>
      </c>
      <c r="C433" s="39"/>
      <c r="D433" s="39"/>
      <c r="E433" s="39"/>
      <c r="F433" s="39"/>
      <c r="G433" s="75"/>
      <c r="H433" s="39"/>
      <c r="I433" s="60">
        <f>SUM(I427:I432)</f>
        <v>85</v>
      </c>
      <c r="J433" s="60">
        <f>SUM(J427:J432)</f>
        <v>1754</v>
      </c>
      <c r="K433" s="60">
        <v>2500</v>
      </c>
      <c r="L433" s="40">
        <v>2.33</v>
      </c>
      <c r="M433" s="40">
        <f>K433*L433</f>
        <v>5825</v>
      </c>
    </row>
    <row r="434" spans="1:13" s="19" customFormat="1" ht="45">
      <c r="A434" s="39">
        <v>326</v>
      </c>
      <c r="B434" s="39">
        <v>101</v>
      </c>
      <c r="C434" s="67" t="s">
        <v>937</v>
      </c>
      <c r="D434" s="62" t="s">
        <v>30</v>
      </c>
      <c r="E434" s="68" t="s">
        <v>783</v>
      </c>
      <c r="F434" s="68" t="s">
        <v>938</v>
      </c>
      <c r="G434" s="68" t="s">
        <v>457</v>
      </c>
      <c r="H434" s="69" t="s">
        <v>939</v>
      </c>
      <c r="I434" s="70">
        <v>475</v>
      </c>
      <c r="J434" s="70">
        <v>11114</v>
      </c>
      <c r="K434" s="60"/>
      <c r="L434" s="40"/>
      <c r="M434" s="40"/>
    </row>
    <row r="435" spans="1:13" s="19" customFormat="1" ht="45">
      <c r="A435" s="39">
        <v>327</v>
      </c>
      <c r="B435" s="39" t="s">
        <v>32</v>
      </c>
      <c r="C435" s="67"/>
      <c r="D435" s="62"/>
      <c r="E435" s="68" t="s">
        <v>783</v>
      </c>
      <c r="F435" s="68" t="s">
        <v>940</v>
      </c>
      <c r="G435" s="68" t="s">
        <v>457</v>
      </c>
      <c r="H435" s="69" t="s">
        <v>941</v>
      </c>
      <c r="I435" s="70">
        <v>102</v>
      </c>
      <c r="J435" s="70">
        <v>1510</v>
      </c>
      <c r="K435" s="60"/>
      <c r="L435" s="40"/>
      <c r="M435" s="40"/>
    </row>
    <row r="436" spans="1:13" s="19" customFormat="1" ht="15">
      <c r="A436" s="39">
        <v>328</v>
      </c>
      <c r="B436" s="39" t="s">
        <v>32</v>
      </c>
      <c r="C436" s="67"/>
      <c r="D436" s="62"/>
      <c r="E436" s="68" t="s">
        <v>783</v>
      </c>
      <c r="F436" s="68" t="s">
        <v>942</v>
      </c>
      <c r="G436" s="68" t="s">
        <v>457</v>
      </c>
      <c r="H436" s="69" t="s">
        <v>943</v>
      </c>
      <c r="I436" s="70">
        <v>1</v>
      </c>
      <c r="J436" s="70">
        <v>1</v>
      </c>
      <c r="K436" s="60"/>
      <c r="L436" s="40"/>
      <c r="M436" s="40"/>
    </row>
    <row r="437" spans="1:13" s="19" customFormat="1" ht="15">
      <c r="A437" s="39" t="s">
        <v>32</v>
      </c>
      <c r="B437" s="39" t="s">
        <v>32</v>
      </c>
      <c r="C437" s="39"/>
      <c r="D437" s="39"/>
      <c r="E437" s="39"/>
      <c r="F437" s="39"/>
      <c r="G437" s="75"/>
      <c r="H437" s="39"/>
      <c r="I437" s="60">
        <f>SUM(I434:I436)</f>
        <v>578</v>
      </c>
      <c r="J437" s="60">
        <f>SUM(J434:J436)</f>
        <v>12625</v>
      </c>
      <c r="K437" s="60">
        <v>12625</v>
      </c>
      <c r="L437" s="40">
        <v>2.33</v>
      </c>
      <c r="M437" s="40">
        <f>K437*L437</f>
        <v>29416.25</v>
      </c>
    </row>
    <row r="438" spans="1:13" s="19" customFormat="1" ht="15">
      <c r="A438" s="39">
        <v>329</v>
      </c>
      <c r="B438" s="39">
        <v>102</v>
      </c>
      <c r="C438" s="67" t="s">
        <v>944</v>
      </c>
      <c r="D438" s="62" t="s">
        <v>30</v>
      </c>
      <c r="E438" s="68" t="s">
        <v>783</v>
      </c>
      <c r="F438" s="68" t="s">
        <v>945</v>
      </c>
      <c r="G438" s="68" t="s">
        <v>91</v>
      </c>
      <c r="H438" s="69" t="s">
        <v>946</v>
      </c>
      <c r="I438" s="70">
        <v>104</v>
      </c>
      <c r="J438" s="70">
        <v>1683</v>
      </c>
      <c r="K438" s="60"/>
      <c r="L438" s="40"/>
      <c r="M438" s="40"/>
    </row>
    <row r="439" spans="1:13" s="19" customFormat="1" ht="15">
      <c r="A439" s="39">
        <v>330</v>
      </c>
      <c r="B439" s="39" t="s">
        <v>32</v>
      </c>
      <c r="C439" s="67"/>
      <c r="D439" s="62"/>
      <c r="E439" s="68" t="s">
        <v>783</v>
      </c>
      <c r="F439" s="68" t="s">
        <v>947</v>
      </c>
      <c r="G439" s="68" t="s">
        <v>91</v>
      </c>
      <c r="H439" s="69" t="s">
        <v>948</v>
      </c>
      <c r="I439" s="70">
        <v>75</v>
      </c>
      <c r="J439" s="70">
        <v>3000</v>
      </c>
      <c r="K439" s="60"/>
      <c r="L439" s="40"/>
      <c r="M439" s="40"/>
    </row>
    <row r="440" spans="1:13" s="19" customFormat="1" ht="15">
      <c r="A440" s="39" t="s">
        <v>32</v>
      </c>
      <c r="B440" s="39" t="s">
        <v>32</v>
      </c>
      <c r="C440" s="39"/>
      <c r="D440" s="39"/>
      <c r="E440" s="39"/>
      <c r="F440" s="39"/>
      <c r="G440" s="75"/>
      <c r="H440" s="39"/>
      <c r="I440" s="60">
        <f>SUM(I438:I439)</f>
        <v>179</v>
      </c>
      <c r="J440" s="60">
        <f>SUM(J438:J439)</f>
        <v>4683</v>
      </c>
      <c r="K440" s="60">
        <v>4683</v>
      </c>
      <c r="L440" s="40">
        <v>2.33</v>
      </c>
      <c r="M440" s="40">
        <f>K440*L440</f>
        <v>10911.390000000001</v>
      </c>
    </row>
    <row r="441" spans="1:13" s="19" customFormat="1" ht="15">
      <c r="A441" s="39">
        <v>331</v>
      </c>
      <c r="B441" s="39">
        <v>103</v>
      </c>
      <c r="C441" s="67">
        <v>8279914</v>
      </c>
      <c r="D441" s="71" t="s">
        <v>41</v>
      </c>
      <c r="E441" s="68" t="s">
        <v>673</v>
      </c>
      <c r="F441" s="68" t="s">
        <v>949</v>
      </c>
      <c r="G441" s="68" t="s">
        <v>950</v>
      </c>
      <c r="H441" s="69" t="s">
        <v>951</v>
      </c>
      <c r="I441" s="70">
        <v>84</v>
      </c>
      <c r="J441" s="70">
        <v>871</v>
      </c>
      <c r="K441" s="60"/>
      <c r="L441" s="40"/>
      <c r="M441" s="40"/>
    </row>
    <row r="442" spans="1:13" s="19" customFormat="1" ht="15">
      <c r="A442" s="39">
        <v>332</v>
      </c>
      <c r="B442" s="39" t="s">
        <v>32</v>
      </c>
      <c r="C442" s="39"/>
      <c r="D442" s="39"/>
      <c r="E442" s="68" t="s">
        <v>673</v>
      </c>
      <c r="F442" s="68" t="s">
        <v>952</v>
      </c>
      <c r="G442" s="68" t="s">
        <v>613</v>
      </c>
      <c r="H442" s="69" t="s">
        <v>953</v>
      </c>
      <c r="I442" s="70">
        <v>3</v>
      </c>
      <c r="J442" s="70">
        <v>14</v>
      </c>
      <c r="K442" s="60"/>
      <c r="L442" s="40"/>
      <c r="M442" s="40"/>
    </row>
    <row r="443" spans="1:13" s="19" customFormat="1" ht="15">
      <c r="A443" s="39">
        <v>333</v>
      </c>
      <c r="B443" s="39" t="s">
        <v>32</v>
      </c>
      <c r="C443" s="39"/>
      <c r="D443" s="39"/>
      <c r="E443" s="68" t="s">
        <v>673</v>
      </c>
      <c r="F443" s="68" t="s">
        <v>954</v>
      </c>
      <c r="G443" s="68" t="s">
        <v>106</v>
      </c>
      <c r="H443" s="69" t="s">
        <v>955</v>
      </c>
      <c r="I443" s="70">
        <v>12</v>
      </c>
      <c r="J443" s="70">
        <v>66</v>
      </c>
      <c r="K443" s="60"/>
      <c r="L443" s="40"/>
      <c r="M443" s="40"/>
    </row>
    <row r="444" spans="1:13" s="19" customFormat="1" ht="15">
      <c r="A444" s="39" t="s">
        <v>32</v>
      </c>
      <c r="B444" s="39" t="s">
        <v>32</v>
      </c>
      <c r="C444" s="39"/>
      <c r="D444" s="39"/>
      <c r="E444" s="39"/>
      <c r="F444" s="39"/>
      <c r="G444" s="75"/>
      <c r="H444" s="39"/>
      <c r="I444" s="60">
        <f>SUM(I441:I443)</f>
        <v>99</v>
      </c>
      <c r="J444" s="60">
        <f>SUM(J441:J443)</f>
        <v>951</v>
      </c>
      <c r="K444" s="60">
        <v>951</v>
      </c>
      <c r="L444" s="40">
        <v>4.5</v>
      </c>
      <c r="M444" s="40">
        <f>K444*L444</f>
        <v>4279.5</v>
      </c>
    </row>
    <row r="445" spans="1:13" s="19" customFormat="1" ht="15">
      <c r="A445" s="39">
        <v>334</v>
      </c>
      <c r="B445" s="39">
        <v>104</v>
      </c>
      <c r="C445" s="67" t="s">
        <v>956</v>
      </c>
      <c r="D445" s="62" t="s">
        <v>30</v>
      </c>
      <c r="E445" s="68" t="s">
        <v>957</v>
      </c>
      <c r="F445" s="68" t="s">
        <v>958</v>
      </c>
      <c r="G445" s="68" t="s">
        <v>959</v>
      </c>
      <c r="H445" s="69" t="s">
        <v>960</v>
      </c>
      <c r="I445" s="70">
        <v>9</v>
      </c>
      <c r="J445" s="70">
        <v>204</v>
      </c>
      <c r="K445" s="60"/>
      <c r="L445" s="40"/>
      <c r="M445" s="40"/>
    </row>
    <row r="446" spans="1:13" s="19" customFormat="1" ht="15">
      <c r="A446" s="39">
        <v>335</v>
      </c>
      <c r="B446" s="39" t="s">
        <v>32</v>
      </c>
      <c r="C446" s="67"/>
      <c r="D446" s="62"/>
      <c r="E446" s="68" t="s">
        <v>957</v>
      </c>
      <c r="F446" s="68" t="s">
        <v>961</v>
      </c>
      <c r="G446" s="68" t="s">
        <v>93</v>
      </c>
      <c r="H446" s="69" t="s">
        <v>962</v>
      </c>
      <c r="I446" s="70">
        <v>10</v>
      </c>
      <c r="J446" s="70">
        <v>213</v>
      </c>
      <c r="K446" s="60"/>
      <c r="L446" s="40"/>
      <c r="M446" s="40"/>
    </row>
    <row r="447" spans="1:13" s="19" customFormat="1" ht="15">
      <c r="A447" s="39">
        <v>336</v>
      </c>
      <c r="B447" s="39" t="s">
        <v>32</v>
      </c>
      <c r="C447" s="39"/>
      <c r="D447" s="39"/>
      <c r="E447" s="68" t="s">
        <v>957</v>
      </c>
      <c r="F447" s="68" t="s">
        <v>963</v>
      </c>
      <c r="G447" s="68" t="s">
        <v>69</v>
      </c>
      <c r="H447" s="69" t="s">
        <v>964</v>
      </c>
      <c r="I447" s="70">
        <v>89</v>
      </c>
      <c r="J447" s="70">
        <v>2300</v>
      </c>
      <c r="K447" s="60"/>
      <c r="L447" s="40"/>
      <c r="M447" s="40"/>
    </row>
    <row r="448" spans="1:13" s="19" customFormat="1" ht="15">
      <c r="A448" s="39" t="s">
        <v>32</v>
      </c>
      <c r="B448" s="39" t="s">
        <v>32</v>
      </c>
      <c r="C448" s="39"/>
      <c r="D448" s="39"/>
      <c r="E448" s="39"/>
      <c r="F448" s="39"/>
      <c r="G448" s="75"/>
      <c r="H448" s="39"/>
      <c r="I448" s="60">
        <f>SUM(I445:I447)</f>
        <v>108</v>
      </c>
      <c r="J448" s="60">
        <f>SUM(J445:J447)</f>
        <v>2717</v>
      </c>
      <c r="K448" s="60">
        <v>2717</v>
      </c>
      <c r="L448" s="40">
        <v>2.33</v>
      </c>
      <c r="M448" s="40">
        <f>K448*L448</f>
        <v>6330.6100000000006</v>
      </c>
    </row>
    <row r="449" spans="1:13" s="19" customFormat="1" ht="15">
      <c r="A449" s="39">
        <v>337</v>
      </c>
      <c r="B449" s="39">
        <v>105</v>
      </c>
      <c r="C449" s="67" t="s">
        <v>965</v>
      </c>
      <c r="D449" s="62" t="s">
        <v>30</v>
      </c>
      <c r="E449" s="68" t="s">
        <v>957</v>
      </c>
      <c r="F449" s="68" t="s">
        <v>966</v>
      </c>
      <c r="G449" s="68" t="s">
        <v>54</v>
      </c>
      <c r="H449" s="69" t="s">
        <v>967</v>
      </c>
      <c r="I449" s="70">
        <v>10</v>
      </c>
      <c r="J449" s="70">
        <v>243</v>
      </c>
      <c r="K449" s="60"/>
      <c r="L449" s="40"/>
      <c r="M449" s="40"/>
    </row>
    <row r="450" spans="1:13" s="19" customFormat="1" ht="15">
      <c r="A450" s="39">
        <v>338</v>
      </c>
      <c r="B450" s="39" t="s">
        <v>32</v>
      </c>
      <c r="C450" s="67"/>
      <c r="D450" s="62"/>
      <c r="E450" s="68" t="s">
        <v>957</v>
      </c>
      <c r="F450" s="68" t="s">
        <v>968</v>
      </c>
      <c r="G450" s="68" t="s">
        <v>54</v>
      </c>
      <c r="H450" s="69" t="s">
        <v>969</v>
      </c>
      <c r="I450" s="70">
        <v>1</v>
      </c>
      <c r="J450" s="70">
        <v>21</v>
      </c>
      <c r="K450" s="60"/>
      <c r="L450" s="40"/>
      <c r="M450" s="40"/>
    </row>
    <row r="451" spans="1:13" s="19" customFormat="1" ht="15">
      <c r="A451" s="39">
        <v>339</v>
      </c>
      <c r="B451" s="39" t="s">
        <v>32</v>
      </c>
      <c r="C451" s="67"/>
      <c r="D451" s="62"/>
      <c r="E451" s="68" t="s">
        <v>957</v>
      </c>
      <c r="F451" s="68" t="s">
        <v>970</v>
      </c>
      <c r="G451" s="68" t="s">
        <v>89</v>
      </c>
      <c r="H451" s="69" t="s">
        <v>971</v>
      </c>
      <c r="I451" s="70">
        <v>37</v>
      </c>
      <c r="J451" s="70">
        <v>1041</v>
      </c>
      <c r="K451" s="60"/>
      <c r="L451" s="40"/>
      <c r="M451" s="40"/>
    </row>
    <row r="452" spans="1:13" s="19" customFormat="1" ht="15">
      <c r="A452" s="39" t="s">
        <v>32</v>
      </c>
      <c r="B452" s="39" t="s">
        <v>32</v>
      </c>
      <c r="C452" s="39"/>
      <c r="D452" s="39"/>
      <c r="E452" s="39"/>
      <c r="F452" s="39"/>
      <c r="G452" s="75"/>
      <c r="H452" s="39"/>
      <c r="I452" s="60">
        <f>SUM(I449:I451)</f>
        <v>48</v>
      </c>
      <c r="J452" s="60">
        <f>SUM(J449:J451)</f>
        <v>1305</v>
      </c>
      <c r="K452" s="60">
        <v>1500</v>
      </c>
      <c r="L452" s="40">
        <v>2.33</v>
      </c>
      <c r="M452" s="40">
        <f>K452*L452</f>
        <v>3495</v>
      </c>
    </row>
    <row r="453" spans="1:13" s="19" customFormat="1" ht="15">
      <c r="A453" s="39">
        <v>340</v>
      </c>
      <c r="B453" s="39">
        <v>106</v>
      </c>
      <c r="C453" s="67" t="s">
        <v>972</v>
      </c>
      <c r="D453" s="62" t="s">
        <v>30</v>
      </c>
      <c r="E453" s="68" t="s">
        <v>957</v>
      </c>
      <c r="F453" s="68" t="s">
        <v>973</v>
      </c>
      <c r="G453" s="68" t="s">
        <v>211</v>
      </c>
      <c r="H453" s="69" t="s">
        <v>974</v>
      </c>
      <c r="I453" s="70">
        <v>20</v>
      </c>
      <c r="J453" s="70">
        <v>575</v>
      </c>
      <c r="K453" s="60"/>
      <c r="L453" s="40"/>
      <c r="M453" s="40"/>
    </row>
    <row r="454" spans="1:13" s="19" customFormat="1" ht="15">
      <c r="A454" s="39">
        <v>341</v>
      </c>
      <c r="B454" s="39" t="s">
        <v>32</v>
      </c>
      <c r="C454" s="67"/>
      <c r="D454" s="62"/>
      <c r="E454" s="68" t="s">
        <v>957</v>
      </c>
      <c r="F454" s="68" t="s">
        <v>975</v>
      </c>
      <c r="G454" s="68" t="s">
        <v>89</v>
      </c>
      <c r="H454" s="69" t="s">
        <v>976</v>
      </c>
      <c r="I454" s="70">
        <v>36</v>
      </c>
      <c r="J454" s="70">
        <v>1048</v>
      </c>
      <c r="K454" s="60"/>
      <c r="L454" s="40"/>
      <c r="M454" s="40"/>
    </row>
    <row r="455" spans="1:13" s="19" customFormat="1" ht="15">
      <c r="A455" s="39" t="s">
        <v>32</v>
      </c>
      <c r="B455" s="39" t="s">
        <v>32</v>
      </c>
      <c r="C455" s="39"/>
      <c r="D455" s="39"/>
      <c r="E455" s="39"/>
      <c r="F455" s="39"/>
      <c r="G455" s="75"/>
      <c r="H455" s="39"/>
      <c r="I455" s="60">
        <f>SUM(I453:I454)</f>
        <v>56</v>
      </c>
      <c r="J455" s="60">
        <f>SUM(J453:J454)</f>
        <v>1623</v>
      </c>
      <c r="K455" s="60">
        <v>1623</v>
      </c>
      <c r="L455" s="40">
        <v>2.33</v>
      </c>
      <c r="M455" s="40">
        <f>K455*L455</f>
        <v>3781.59</v>
      </c>
    </row>
    <row r="456" spans="1:13" s="19" customFormat="1" ht="15">
      <c r="A456" s="39">
        <v>342</v>
      </c>
      <c r="B456" s="39">
        <v>107</v>
      </c>
      <c r="C456" s="67" t="s">
        <v>977</v>
      </c>
      <c r="D456" s="62" t="s">
        <v>30</v>
      </c>
      <c r="E456" s="68" t="s">
        <v>957</v>
      </c>
      <c r="F456" s="68" t="s">
        <v>978</v>
      </c>
      <c r="G456" s="68" t="s">
        <v>979</v>
      </c>
      <c r="H456" s="69" t="s">
        <v>980</v>
      </c>
      <c r="I456" s="70">
        <v>17</v>
      </c>
      <c r="J456" s="70">
        <v>439</v>
      </c>
      <c r="K456" s="60"/>
      <c r="L456" s="40"/>
      <c r="M456" s="40"/>
    </row>
    <row r="457" spans="1:13" s="19" customFormat="1" ht="15">
      <c r="A457" s="39">
        <v>343</v>
      </c>
      <c r="B457" s="39" t="s">
        <v>32</v>
      </c>
      <c r="C457" s="67"/>
      <c r="D457" s="62"/>
      <c r="E457" s="68" t="s">
        <v>957</v>
      </c>
      <c r="F457" s="68" t="s">
        <v>981</v>
      </c>
      <c r="G457" s="68" t="s">
        <v>86</v>
      </c>
      <c r="H457" s="69" t="s">
        <v>982</v>
      </c>
      <c r="I457" s="70">
        <v>23</v>
      </c>
      <c r="J457" s="70">
        <v>876</v>
      </c>
      <c r="K457" s="60"/>
      <c r="L457" s="40"/>
      <c r="M457" s="40"/>
    </row>
    <row r="458" spans="1:13" s="19" customFormat="1" ht="15">
      <c r="A458" s="39">
        <v>344</v>
      </c>
      <c r="B458" s="39" t="s">
        <v>32</v>
      </c>
      <c r="C458" s="67"/>
      <c r="D458" s="62"/>
      <c r="E458" s="68" t="s">
        <v>957</v>
      </c>
      <c r="F458" s="68" t="s">
        <v>983</v>
      </c>
      <c r="G458" s="68" t="s">
        <v>984</v>
      </c>
      <c r="H458" s="69" t="s">
        <v>985</v>
      </c>
      <c r="I458" s="70">
        <v>11</v>
      </c>
      <c r="J458" s="70">
        <v>214</v>
      </c>
      <c r="K458" s="60"/>
      <c r="L458" s="40"/>
      <c r="M458" s="40"/>
    </row>
    <row r="459" spans="1:13" s="19" customFormat="1" ht="15">
      <c r="A459" s="39">
        <v>345</v>
      </c>
      <c r="B459" s="39" t="s">
        <v>32</v>
      </c>
      <c r="C459" s="67"/>
      <c r="D459" s="62"/>
      <c r="E459" s="68" t="s">
        <v>957</v>
      </c>
      <c r="F459" s="68" t="s">
        <v>986</v>
      </c>
      <c r="G459" s="68" t="s">
        <v>269</v>
      </c>
      <c r="H459" s="69" t="s">
        <v>987</v>
      </c>
      <c r="I459" s="70">
        <v>2</v>
      </c>
      <c r="J459" s="70">
        <v>19</v>
      </c>
      <c r="K459" s="60"/>
      <c r="L459" s="40"/>
      <c r="M459" s="40"/>
    </row>
    <row r="460" spans="1:13" s="19" customFormat="1" ht="15">
      <c r="A460" s="39">
        <v>346</v>
      </c>
      <c r="B460" s="39" t="s">
        <v>32</v>
      </c>
      <c r="C460" s="67"/>
      <c r="D460" s="62"/>
      <c r="E460" s="68" t="s">
        <v>957</v>
      </c>
      <c r="F460" s="68" t="s">
        <v>988</v>
      </c>
      <c r="G460" s="68" t="s">
        <v>38</v>
      </c>
      <c r="H460" s="69" t="s">
        <v>989</v>
      </c>
      <c r="I460" s="70">
        <v>3</v>
      </c>
      <c r="J460" s="70">
        <v>22</v>
      </c>
      <c r="K460" s="60"/>
      <c r="L460" s="40"/>
      <c r="M460" s="40"/>
    </row>
    <row r="461" spans="1:13" s="19" customFormat="1" ht="15">
      <c r="A461" s="39" t="s">
        <v>32</v>
      </c>
      <c r="B461" s="39" t="s">
        <v>32</v>
      </c>
      <c r="C461" s="39"/>
      <c r="D461" s="39"/>
      <c r="E461" s="39"/>
      <c r="F461" s="39"/>
      <c r="G461" s="75"/>
      <c r="H461" s="39"/>
      <c r="I461" s="60">
        <f>SUM(I456:I460)</f>
        <v>56</v>
      </c>
      <c r="J461" s="60">
        <f>SUM(J456:J460)</f>
        <v>1570</v>
      </c>
      <c r="K461" s="60">
        <v>1570</v>
      </c>
      <c r="L461" s="40">
        <v>2.33</v>
      </c>
      <c r="M461" s="40">
        <f>K461*L461</f>
        <v>3658.1</v>
      </c>
    </row>
    <row r="462" spans="1:13" s="19" customFormat="1" ht="15">
      <c r="A462" s="39">
        <v>347</v>
      </c>
      <c r="B462" s="39">
        <v>108</v>
      </c>
      <c r="C462" s="67" t="s">
        <v>990</v>
      </c>
      <c r="D462" s="62" t="s">
        <v>30</v>
      </c>
      <c r="E462" s="68" t="s">
        <v>957</v>
      </c>
      <c r="F462" s="68" t="s">
        <v>991</v>
      </c>
      <c r="G462" s="68" t="s">
        <v>34</v>
      </c>
      <c r="H462" s="69" t="s">
        <v>992</v>
      </c>
      <c r="I462" s="70">
        <v>82</v>
      </c>
      <c r="J462" s="70">
        <v>1769</v>
      </c>
      <c r="K462" s="60"/>
      <c r="L462" s="40"/>
      <c r="M462" s="40"/>
    </row>
    <row r="463" spans="1:13" s="19" customFormat="1" ht="15">
      <c r="A463" s="39" t="s">
        <v>32</v>
      </c>
      <c r="B463" s="39" t="s">
        <v>32</v>
      </c>
      <c r="C463" s="39"/>
      <c r="D463" s="39"/>
      <c r="E463" s="39"/>
      <c r="F463" s="39"/>
      <c r="G463" s="75"/>
      <c r="H463" s="39"/>
      <c r="I463" s="60">
        <v>82</v>
      </c>
      <c r="J463" s="60">
        <v>1769</v>
      </c>
      <c r="K463" s="60">
        <v>1769</v>
      </c>
      <c r="L463" s="40">
        <v>2.33</v>
      </c>
      <c r="M463" s="40">
        <f>K463*L463</f>
        <v>4121.7700000000004</v>
      </c>
    </row>
    <row r="464" spans="1:13" s="19" customFormat="1" ht="15">
      <c r="A464" s="39">
        <v>348</v>
      </c>
      <c r="B464" s="39">
        <v>109</v>
      </c>
      <c r="C464" s="67" t="s">
        <v>993</v>
      </c>
      <c r="D464" s="62" t="s">
        <v>30</v>
      </c>
      <c r="E464" s="68" t="s">
        <v>957</v>
      </c>
      <c r="F464" s="68" t="s">
        <v>994</v>
      </c>
      <c r="G464" s="68" t="s">
        <v>340</v>
      </c>
      <c r="H464" s="69" t="s">
        <v>995</v>
      </c>
      <c r="I464" s="70">
        <v>2</v>
      </c>
      <c r="J464" s="70">
        <v>18</v>
      </c>
      <c r="K464" s="60"/>
      <c r="L464" s="40"/>
      <c r="M464" s="40"/>
    </row>
    <row r="465" spans="1:13" s="19" customFormat="1" ht="15">
      <c r="A465" s="39">
        <v>349</v>
      </c>
      <c r="B465" s="39" t="s">
        <v>32</v>
      </c>
      <c r="C465" s="67"/>
      <c r="D465" s="62"/>
      <c r="E465" s="68" t="s">
        <v>957</v>
      </c>
      <c r="F465" s="68" t="s">
        <v>996</v>
      </c>
      <c r="G465" s="68" t="s">
        <v>269</v>
      </c>
      <c r="H465" s="69" t="s">
        <v>997</v>
      </c>
      <c r="I465" s="70">
        <v>45</v>
      </c>
      <c r="J465" s="70">
        <v>609</v>
      </c>
      <c r="K465" s="60"/>
      <c r="L465" s="40"/>
      <c r="M465" s="40"/>
    </row>
    <row r="466" spans="1:13" s="19" customFormat="1" ht="15">
      <c r="A466" s="39">
        <v>350</v>
      </c>
      <c r="B466" s="39" t="s">
        <v>32</v>
      </c>
      <c r="C466" s="67"/>
      <c r="D466" s="62"/>
      <c r="E466" s="68" t="s">
        <v>957</v>
      </c>
      <c r="F466" s="68" t="s">
        <v>998</v>
      </c>
      <c r="G466" s="68" t="s">
        <v>146</v>
      </c>
      <c r="H466" s="69" t="s">
        <v>999</v>
      </c>
      <c r="I466" s="70">
        <v>6</v>
      </c>
      <c r="J466" s="70">
        <v>31</v>
      </c>
      <c r="K466" s="60"/>
      <c r="L466" s="40"/>
      <c r="M466" s="40"/>
    </row>
    <row r="467" spans="1:13" s="19" customFormat="1" ht="30">
      <c r="A467" s="39">
        <v>351</v>
      </c>
      <c r="B467" s="39" t="s">
        <v>32</v>
      </c>
      <c r="C467" s="67"/>
      <c r="D467" s="62"/>
      <c r="E467" s="68" t="s">
        <v>957</v>
      </c>
      <c r="F467" s="68" t="s">
        <v>1000</v>
      </c>
      <c r="G467" s="69" t="s">
        <v>151</v>
      </c>
      <c r="H467" s="69" t="s">
        <v>1001</v>
      </c>
      <c r="I467" s="70">
        <v>24</v>
      </c>
      <c r="J467" s="70">
        <v>773</v>
      </c>
      <c r="K467" s="60"/>
      <c r="L467" s="40"/>
      <c r="M467" s="40"/>
    </row>
    <row r="468" spans="1:13" s="19" customFormat="1" ht="15">
      <c r="A468" s="39" t="s">
        <v>32</v>
      </c>
      <c r="B468" s="39" t="s">
        <v>32</v>
      </c>
      <c r="C468" s="39"/>
      <c r="D468" s="39"/>
      <c r="E468" s="39"/>
      <c r="F468" s="39"/>
      <c r="G468" s="75"/>
      <c r="H468" s="39"/>
      <c r="I468" s="60">
        <f>SUM(I464:I467)</f>
        <v>77</v>
      </c>
      <c r="J468" s="60">
        <f>SUM(J464:J467)</f>
        <v>1431</v>
      </c>
      <c r="K468" s="60">
        <v>1500</v>
      </c>
      <c r="L468" s="40">
        <v>2.33</v>
      </c>
      <c r="M468" s="40">
        <f>K468*L468</f>
        <v>3495</v>
      </c>
    </row>
    <row r="469" spans="1:13" s="19" customFormat="1" ht="15">
      <c r="A469" s="39">
        <v>352</v>
      </c>
      <c r="B469" s="39">
        <v>110</v>
      </c>
      <c r="C469" s="67" t="s">
        <v>1002</v>
      </c>
      <c r="D469" s="62" t="s">
        <v>30</v>
      </c>
      <c r="E469" s="68" t="s">
        <v>957</v>
      </c>
      <c r="F469" s="68" t="s">
        <v>1003</v>
      </c>
      <c r="G469" s="68" t="s">
        <v>57</v>
      </c>
      <c r="H469" s="69" t="s">
        <v>1004</v>
      </c>
      <c r="I469" s="70">
        <v>3</v>
      </c>
      <c r="J469" s="70">
        <v>82</v>
      </c>
      <c r="K469" s="60"/>
      <c r="L469" s="40"/>
      <c r="M469" s="40"/>
    </row>
    <row r="470" spans="1:13" s="19" customFormat="1" ht="15">
      <c r="A470" s="39">
        <v>353</v>
      </c>
      <c r="B470" s="39" t="s">
        <v>32</v>
      </c>
      <c r="C470" s="67"/>
      <c r="D470" s="62"/>
      <c r="E470" s="68" t="s">
        <v>957</v>
      </c>
      <c r="F470" s="68" t="s">
        <v>1005</v>
      </c>
      <c r="G470" s="68" t="s">
        <v>57</v>
      </c>
      <c r="H470" s="69" t="s">
        <v>1006</v>
      </c>
      <c r="I470" s="70">
        <v>5</v>
      </c>
      <c r="J470" s="70">
        <v>19</v>
      </c>
      <c r="K470" s="60"/>
      <c r="L470" s="40"/>
      <c r="M470" s="40"/>
    </row>
    <row r="471" spans="1:13" s="19" customFormat="1" ht="15">
      <c r="A471" s="39">
        <v>354</v>
      </c>
      <c r="B471" s="39" t="s">
        <v>32</v>
      </c>
      <c r="C471" s="67"/>
      <c r="D471" s="62"/>
      <c r="E471" s="68" t="s">
        <v>957</v>
      </c>
      <c r="F471" s="68" t="s">
        <v>1007</v>
      </c>
      <c r="G471" s="68" t="s">
        <v>560</v>
      </c>
      <c r="H471" s="69" t="s">
        <v>1008</v>
      </c>
      <c r="I471" s="70">
        <v>37</v>
      </c>
      <c r="J471" s="70">
        <v>353</v>
      </c>
      <c r="K471" s="60"/>
      <c r="L471" s="40"/>
      <c r="M471" s="40"/>
    </row>
    <row r="472" spans="1:13" s="19" customFormat="1" ht="15">
      <c r="A472" s="39">
        <v>355</v>
      </c>
      <c r="B472" s="39" t="s">
        <v>32</v>
      </c>
      <c r="C472" s="67"/>
      <c r="D472" s="62"/>
      <c r="E472" s="68" t="s">
        <v>957</v>
      </c>
      <c r="F472" s="68" t="s">
        <v>1009</v>
      </c>
      <c r="G472" s="68" t="s">
        <v>96</v>
      </c>
      <c r="H472" s="69" t="s">
        <v>1010</v>
      </c>
      <c r="I472" s="70">
        <v>3</v>
      </c>
      <c r="J472" s="70">
        <v>12</v>
      </c>
      <c r="K472" s="60"/>
      <c r="L472" s="40"/>
      <c r="M472" s="40"/>
    </row>
    <row r="473" spans="1:13" s="19" customFormat="1" ht="15">
      <c r="A473" s="39">
        <v>356</v>
      </c>
      <c r="B473" s="39" t="s">
        <v>32</v>
      </c>
      <c r="C473" s="67"/>
      <c r="D473" s="62"/>
      <c r="E473" s="68" t="s">
        <v>957</v>
      </c>
      <c r="F473" s="68" t="s">
        <v>1011</v>
      </c>
      <c r="G473" s="77" t="s">
        <v>809</v>
      </c>
      <c r="H473" s="69" t="s">
        <v>1012</v>
      </c>
      <c r="I473" s="70">
        <v>8</v>
      </c>
      <c r="J473" s="70">
        <v>72</v>
      </c>
      <c r="K473" s="60"/>
      <c r="L473" s="40"/>
      <c r="M473" s="40"/>
    </row>
    <row r="474" spans="1:13" s="19" customFormat="1" ht="15">
      <c r="A474" s="39" t="s">
        <v>32</v>
      </c>
      <c r="B474" s="39" t="s">
        <v>32</v>
      </c>
      <c r="C474" s="39"/>
      <c r="D474" s="39"/>
      <c r="E474" s="39"/>
      <c r="F474" s="39"/>
      <c r="G474" s="75"/>
      <c r="H474" s="39"/>
      <c r="I474" s="60">
        <f>SUM(I469:I473)</f>
        <v>56</v>
      </c>
      <c r="J474" s="60">
        <f>SUM(J469:J473)</f>
        <v>538</v>
      </c>
      <c r="K474" s="60">
        <v>1500</v>
      </c>
      <c r="L474" s="40">
        <v>2.33</v>
      </c>
      <c r="M474" s="40">
        <f>K474*L474</f>
        <v>3495</v>
      </c>
    </row>
    <row r="475" spans="1:13" s="19" customFormat="1" ht="15">
      <c r="A475" s="39">
        <v>357</v>
      </c>
      <c r="B475" s="39">
        <v>111</v>
      </c>
      <c r="C475" s="67" t="s">
        <v>1013</v>
      </c>
      <c r="D475" s="62" t="s">
        <v>30</v>
      </c>
      <c r="E475" s="68" t="s">
        <v>957</v>
      </c>
      <c r="F475" s="68" t="s">
        <v>1014</v>
      </c>
      <c r="G475" s="77" t="s">
        <v>1015</v>
      </c>
      <c r="H475" s="69" t="s">
        <v>1016</v>
      </c>
      <c r="I475" s="70">
        <v>37</v>
      </c>
      <c r="J475" s="70">
        <v>687</v>
      </c>
      <c r="K475" s="60"/>
      <c r="L475" s="40"/>
      <c r="M475" s="40"/>
    </row>
    <row r="476" spans="1:13" s="19" customFormat="1" ht="15">
      <c r="A476" s="39">
        <v>358</v>
      </c>
      <c r="B476" s="39" t="s">
        <v>32</v>
      </c>
      <c r="C476" s="67"/>
      <c r="D476" s="62"/>
      <c r="E476" s="68" t="s">
        <v>957</v>
      </c>
      <c r="F476" s="68" t="s">
        <v>1017</v>
      </c>
      <c r="G476" s="68" t="s">
        <v>581</v>
      </c>
      <c r="H476" s="69" t="s">
        <v>1018</v>
      </c>
      <c r="I476" s="70">
        <v>1</v>
      </c>
      <c r="J476" s="70">
        <v>24</v>
      </c>
      <c r="K476" s="60"/>
      <c r="L476" s="40"/>
      <c r="M476" s="40"/>
    </row>
    <row r="477" spans="1:13" s="19" customFormat="1" ht="15">
      <c r="A477" s="39">
        <v>359</v>
      </c>
      <c r="B477" s="39" t="s">
        <v>32</v>
      </c>
      <c r="C477" s="67"/>
      <c r="D477" s="62"/>
      <c r="E477" s="68" t="s">
        <v>957</v>
      </c>
      <c r="F477" s="68" t="s">
        <v>1019</v>
      </c>
      <c r="G477" s="68" t="s">
        <v>53</v>
      </c>
      <c r="H477" s="69" t="s">
        <v>1020</v>
      </c>
      <c r="I477" s="70">
        <v>2</v>
      </c>
      <c r="J477" s="70">
        <v>5</v>
      </c>
      <c r="K477" s="60"/>
      <c r="L477" s="40"/>
      <c r="M477" s="40"/>
    </row>
    <row r="478" spans="1:13" s="19" customFormat="1" ht="15">
      <c r="A478" s="39">
        <v>360</v>
      </c>
      <c r="B478" s="39" t="s">
        <v>32</v>
      </c>
      <c r="C478" s="67"/>
      <c r="D478" s="62"/>
      <c r="E478" s="68" t="s">
        <v>957</v>
      </c>
      <c r="F478" s="68" t="s">
        <v>1021</v>
      </c>
      <c r="G478" s="68" t="s">
        <v>109</v>
      </c>
      <c r="H478" s="69" t="s">
        <v>1022</v>
      </c>
      <c r="I478" s="70">
        <v>4</v>
      </c>
      <c r="J478" s="70">
        <v>10</v>
      </c>
      <c r="K478" s="60"/>
      <c r="L478" s="40"/>
      <c r="M478" s="40"/>
    </row>
    <row r="479" spans="1:13" s="19" customFormat="1" ht="15">
      <c r="A479" s="39" t="s">
        <v>32</v>
      </c>
      <c r="B479" s="39" t="s">
        <v>32</v>
      </c>
      <c r="C479" s="39"/>
      <c r="D479" s="39"/>
      <c r="E479" s="39"/>
      <c r="F479" s="39"/>
      <c r="G479" s="75"/>
      <c r="H479" s="39"/>
      <c r="I479" s="60">
        <f>SUM(I475:I478)</f>
        <v>44</v>
      </c>
      <c r="J479" s="60">
        <f>SUM(J475:J478)</f>
        <v>726</v>
      </c>
      <c r="K479" s="60">
        <v>1500</v>
      </c>
      <c r="L479" s="40">
        <v>2.33</v>
      </c>
      <c r="M479" s="40">
        <f>K479*L479</f>
        <v>3495</v>
      </c>
    </row>
    <row r="480" spans="1:13" s="19" customFormat="1" ht="30">
      <c r="A480" s="39">
        <v>361</v>
      </c>
      <c r="B480" s="39">
        <v>112</v>
      </c>
      <c r="C480" s="67" t="s">
        <v>1023</v>
      </c>
      <c r="D480" s="62" t="s">
        <v>30</v>
      </c>
      <c r="E480" s="68" t="s">
        <v>957</v>
      </c>
      <c r="F480" s="68" t="s">
        <v>1024</v>
      </c>
      <c r="G480" s="68" t="s">
        <v>1025</v>
      </c>
      <c r="H480" s="69" t="s">
        <v>1026</v>
      </c>
      <c r="I480" s="70">
        <v>101</v>
      </c>
      <c r="J480" s="70">
        <v>1721</v>
      </c>
      <c r="K480" s="60"/>
      <c r="L480" s="40"/>
      <c r="M480" s="40"/>
    </row>
    <row r="481" spans="1:13" s="19" customFormat="1" ht="15">
      <c r="A481" s="39">
        <v>362</v>
      </c>
      <c r="B481" s="39" t="s">
        <v>32</v>
      </c>
      <c r="C481" s="67"/>
      <c r="D481" s="62"/>
      <c r="E481" s="68" t="s">
        <v>957</v>
      </c>
      <c r="F481" s="68" t="s">
        <v>1027</v>
      </c>
      <c r="G481" s="68" t="s">
        <v>52</v>
      </c>
      <c r="H481" s="69" t="s">
        <v>1028</v>
      </c>
      <c r="I481" s="70">
        <v>20</v>
      </c>
      <c r="J481" s="70">
        <v>187</v>
      </c>
      <c r="K481" s="60"/>
      <c r="L481" s="40"/>
      <c r="M481" s="40"/>
    </row>
    <row r="482" spans="1:13" s="19" customFormat="1" ht="15">
      <c r="A482" s="39">
        <v>363</v>
      </c>
      <c r="B482" s="39" t="s">
        <v>32</v>
      </c>
      <c r="C482" s="67"/>
      <c r="D482" s="62"/>
      <c r="E482" s="68" t="s">
        <v>957</v>
      </c>
      <c r="F482" s="68" t="s">
        <v>1029</v>
      </c>
      <c r="G482" s="68" t="s">
        <v>52</v>
      </c>
      <c r="H482" s="69" t="s">
        <v>1030</v>
      </c>
      <c r="I482" s="70">
        <v>5</v>
      </c>
      <c r="J482" s="70">
        <v>17</v>
      </c>
      <c r="K482" s="60"/>
      <c r="L482" s="40"/>
      <c r="M482" s="40"/>
    </row>
    <row r="483" spans="1:13" s="19" customFormat="1" ht="15">
      <c r="A483" s="39" t="s">
        <v>32</v>
      </c>
      <c r="B483" s="39" t="s">
        <v>32</v>
      </c>
      <c r="C483" s="39"/>
      <c r="D483" s="39"/>
      <c r="E483" s="39"/>
      <c r="F483" s="39"/>
      <c r="G483" s="75"/>
      <c r="H483" s="39"/>
      <c r="I483" s="60">
        <f>SUM(I480:I482)</f>
        <v>126</v>
      </c>
      <c r="J483" s="60">
        <f>SUM(J480:J482)</f>
        <v>1925</v>
      </c>
      <c r="K483" s="60">
        <v>1925</v>
      </c>
      <c r="L483" s="40">
        <v>2.33</v>
      </c>
      <c r="M483" s="40">
        <f>K483*L483</f>
        <v>4485.25</v>
      </c>
    </row>
    <row r="484" spans="1:13" s="19" customFormat="1" ht="15">
      <c r="A484" s="39">
        <v>364</v>
      </c>
      <c r="B484" s="39">
        <v>113</v>
      </c>
      <c r="C484" s="67" t="s">
        <v>1031</v>
      </c>
      <c r="D484" s="62" t="s">
        <v>30</v>
      </c>
      <c r="E484" s="68" t="s">
        <v>957</v>
      </c>
      <c r="F484" s="68" t="s">
        <v>1032</v>
      </c>
      <c r="G484" s="68" t="s">
        <v>49</v>
      </c>
      <c r="H484" s="69" t="s">
        <v>1033</v>
      </c>
      <c r="I484" s="70">
        <v>100</v>
      </c>
      <c r="J484" s="70">
        <v>4100</v>
      </c>
      <c r="K484" s="60"/>
      <c r="L484" s="40"/>
      <c r="M484" s="40"/>
    </row>
    <row r="485" spans="1:13" s="19" customFormat="1" ht="15">
      <c r="A485" s="39">
        <v>365</v>
      </c>
      <c r="B485" s="39" t="s">
        <v>32</v>
      </c>
      <c r="C485" s="67"/>
      <c r="D485" s="62"/>
      <c r="E485" s="68" t="s">
        <v>957</v>
      </c>
      <c r="F485" s="68" t="s">
        <v>1034</v>
      </c>
      <c r="G485" s="68" t="s">
        <v>49</v>
      </c>
      <c r="H485" s="69" t="s">
        <v>1035</v>
      </c>
      <c r="I485" s="70">
        <v>18</v>
      </c>
      <c r="J485" s="70">
        <v>720</v>
      </c>
      <c r="K485" s="60"/>
      <c r="L485" s="40"/>
      <c r="M485" s="40"/>
    </row>
    <row r="486" spans="1:13" s="19" customFormat="1" ht="15">
      <c r="A486" s="39" t="s">
        <v>32</v>
      </c>
      <c r="B486" s="39" t="s">
        <v>32</v>
      </c>
      <c r="C486" s="39"/>
      <c r="D486" s="39"/>
      <c r="E486" s="39"/>
      <c r="F486" s="39"/>
      <c r="G486" s="75"/>
      <c r="H486" s="39"/>
      <c r="I486" s="60">
        <f>SUM(I484:I485)</f>
        <v>118</v>
      </c>
      <c r="J486" s="60">
        <f>SUM(J484:J485)</f>
        <v>4820</v>
      </c>
      <c r="K486" s="60">
        <v>4820</v>
      </c>
      <c r="L486" s="40">
        <v>2.33</v>
      </c>
      <c r="M486" s="40">
        <f>K486*L486</f>
        <v>11230.6</v>
      </c>
    </row>
    <row r="487" spans="1:13" s="19" customFormat="1" ht="15">
      <c r="A487" s="39">
        <v>366</v>
      </c>
      <c r="B487" s="39">
        <v>114</v>
      </c>
      <c r="C487" s="67" t="s">
        <v>1036</v>
      </c>
      <c r="D487" s="62" t="s">
        <v>30</v>
      </c>
      <c r="E487" s="68" t="s">
        <v>957</v>
      </c>
      <c r="F487" s="68" t="s">
        <v>1037</v>
      </c>
      <c r="G487" s="68" t="s">
        <v>1038</v>
      </c>
      <c r="H487" s="69" t="s">
        <v>1039</v>
      </c>
      <c r="I487" s="70">
        <v>14</v>
      </c>
      <c r="J487" s="70">
        <v>14</v>
      </c>
      <c r="K487" s="60"/>
      <c r="L487" s="40"/>
      <c r="M487" s="40"/>
    </row>
    <row r="488" spans="1:13" s="19" customFormat="1" ht="15">
      <c r="A488" s="39">
        <v>367</v>
      </c>
      <c r="B488" s="39" t="s">
        <v>32</v>
      </c>
      <c r="C488" s="67"/>
      <c r="D488" s="62"/>
      <c r="E488" s="68" t="s">
        <v>957</v>
      </c>
      <c r="F488" s="68" t="s">
        <v>1040</v>
      </c>
      <c r="G488" s="68" t="s">
        <v>74</v>
      </c>
      <c r="H488" s="69" t="s">
        <v>1041</v>
      </c>
      <c r="I488" s="70">
        <v>62</v>
      </c>
      <c r="J488" s="70">
        <v>2462</v>
      </c>
      <c r="K488" s="60"/>
      <c r="L488" s="40"/>
      <c r="M488" s="40"/>
    </row>
    <row r="489" spans="1:13" s="19" customFormat="1" ht="15">
      <c r="A489" s="39" t="s">
        <v>32</v>
      </c>
      <c r="B489" s="39" t="s">
        <v>32</v>
      </c>
      <c r="C489" s="39"/>
      <c r="D489" s="39"/>
      <c r="E489" s="39"/>
      <c r="F489" s="39"/>
      <c r="G489" s="75"/>
      <c r="H489" s="39"/>
      <c r="I489" s="60">
        <f>SUM(I487:I488)</f>
        <v>76</v>
      </c>
      <c r="J489" s="60">
        <f>SUM(J487:J488)</f>
        <v>2476</v>
      </c>
      <c r="K489" s="60">
        <v>2500</v>
      </c>
      <c r="L489" s="40">
        <v>2.33</v>
      </c>
      <c r="M489" s="40">
        <f>K489*L489</f>
        <v>5825</v>
      </c>
    </row>
    <row r="490" spans="1:13" s="19" customFormat="1" ht="15">
      <c r="A490" s="39">
        <v>368</v>
      </c>
      <c r="B490" s="39">
        <v>115</v>
      </c>
      <c r="C490" s="67" t="s">
        <v>1042</v>
      </c>
      <c r="D490" s="62" t="s">
        <v>30</v>
      </c>
      <c r="E490" s="68" t="s">
        <v>957</v>
      </c>
      <c r="F490" s="68" t="s">
        <v>1043</v>
      </c>
      <c r="G490" s="68" t="s">
        <v>1044</v>
      </c>
      <c r="H490" s="69" t="s">
        <v>1045</v>
      </c>
      <c r="I490" s="70">
        <v>40</v>
      </c>
      <c r="J490" s="70">
        <v>851</v>
      </c>
      <c r="K490" s="60"/>
      <c r="L490" s="40"/>
      <c r="M490" s="40"/>
    </row>
    <row r="491" spans="1:13" s="19" customFormat="1" ht="15">
      <c r="A491" s="39">
        <v>369</v>
      </c>
      <c r="B491" s="39" t="s">
        <v>32</v>
      </c>
      <c r="C491" s="67"/>
      <c r="D491" s="62"/>
      <c r="E491" s="68" t="s">
        <v>957</v>
      </c>
      <c r="F491" s="68" t="s">
        <v>1046</v>
      </c>
      <c r="G491" s="77" t="s">
        <v>1047</v>
      </c>
      <c r="H491" s="69" t="s">
        <v>1048</v>
      </c>
      <c r="I491" s="70">
        <v>18</v>
      </c>
      <c r="J491" s="70">
        <v>331</v>
      </c>
      <c r="K491" s="60"/>
      <c r="L491" s="40"/>
      <c r="M491" s="40"/>
    </row>
    <row r="492" spans="1:13" s="19" customFormat="1" ht="15">
      <c r="A492" s="39">
        <v>370</v>
      </c>
      <c r="B492" s="39" t="s">
        <v>32</v>
      </c>
      <c r="C492" s="67"/>
      <c r="D492" s="62"/>
      <c r="E492" s="68" t="s">
        <v>957</v>
      </c>
      <c r="F492" s="68" t="s">
        <v>1049</v>
      </c>
      <c r="G492" s="68" t="s">
        <v>1050</v>
      </c>
      <c r="H492" s="69" t="s">
        <v>1051</v>
      </c>
      <c r="I492" s="70">
        <v>30</v>
      </c>
      <c r="J492" s="70">
        <v>522</v>
      </c>
      <c r="K492" s="60"/>
      <c r="L492" s="40"/>
      <c r="M492" s="40"/>
    </row>
    <row r="493" spans="1:13" s="19" customFormat="1" ht="15">
      <c r="A493" s="39">
        <v>371</v>
      </c>
      <c r="B493" s="39" t="s">
        <v>32</v>
      </c>
      <c r="C493" s="67"/>
      <c r="D493" s="62"/>
      <c r="E493" s="68" t="s">
        <v>957</v>
      </c>
      <c r="F493" s="68" t="s">
        <v>1052</v>
      </c>
      <c r="G493" s="68" t="s">
        <v>84</v>
      </c>
      <c r="H493" s="69" t="s">
        <v>1053</v>
      </c>
      <c r="I493" s="70">
        <v>51</v>
      </c>
      <c r="J493" s="70">
        <v>346</v>
      </c>
      <c r="K493" s="60"/>
      <c r="L493" s="40"/>
      <c r="M493" s="40"/>
    </row>
    <row r="494" spans="1:13" s="19" customFormat="1" ht="15">
      <c r="A494" s="39" t="s">
        <v>32</v>
      </c>
      <c r="B494" s="39" t="s">
        <v>32</v>
      </c>
      <c r="C494" s="39"/>
      <c r="D494" s="39"/>
      <c r="E494" s="39"/>
      <c r="F494" s="39"/>
      <c r="G494" s="75"/>
      <c r="H494" s="39"/>
      <c r="I494" s="60">
        <f>SUM(I490:I493)</f>
        <v>139</v>
      </c>
      <c r="J494" s="60">
        <f>SUM(J490:J493)</f>
        <v>2050</v>
      </c>
      <c r="K494" s="60">
        <v>2500</v>
      </c>
      <c r="L494" s="40">
        <v>2.33</v>
      </c>
      <c r="M494" s="40">
        <f>K494*L494</f>
        <v>5825</v>
      </c>
    </row>
    <row r="495" spans="1:13" s="19" customFormat="1" ht="45">
      <c r="A495" s="39">
        <v>372</v>
      </c>
      <c r="B495" s="39">
        <v>116</v>
      </c>
      <c r="C495" s="67" t="s">
        <v>1054</v>
      </c>
      <c r="D495" s="62" t="s">
        <v>30</v>
      </c>
      <c r="E495" s="68" t="s">
        <v>957</v>
      </c>
      <c r="F495" s="68" t="s">
        <v>1055</v>
      </c>
      <c r="G495" s="68" t="s">
        <v>46</v>
      </c>
      <c r="H495" s="69" t="s">
        <v>1056</v>
      </c>
      <c r="I495" s="70">
        <v>194</v>
      </c>
      <c r="J495" s="70">
        <v>3920</v>
      </c>
      <c r="K495" s="60"/>
      <c r="L495" s="40"/>
      <c r="M495" s="40"/>
    </row>
    <row r="496" spans="1:13" s="19" customFormat="1" ht="45">
      <c r="A496" s="39">
        <v>373</v>
      </c>
      <c r="B496" s="39" t="s">
        <v>32</v>
      </c>
      <c r="C496" s="67"/>
      <c r="D496" s="62"/>
      <c r="E496" s="68" t="s">
        <v>957</v>
      </c>
      <c r="F496" s="68" t="s">
        <v>1057</v>
      </c>
      <c r="G496" s="68" t="s">
        <v>46</v>
      </c>
      <c r="H496" s="69" t="s">
        <v>1058</v>
      </c>
      <c r="I496" s="70">
        <v>106</v>
      </c>
      <c r="J496" s="70">
        <v>3334</v>
      </c>
      <c r="K496" s="60"/>
      <c r="L496" s="40"/>
      <c r="M496" s="40"/>
    </row>
    <row r="497" spans="1:13" s="19" customFormat="1" ht="30">
      <c r="A497" s="39">
        <v>374</v>
      </c>
      <c r="B497" s="39" t="s">
        <v>32</v>
      </c>
      <c r="C497" s="67"/>
      <c r="D497" s="62"/>
      <c r="E497" s="68" t="s">
        <v>957</v>
      </c>
      <c r="F497" s="68" t="s">
        <v>1059</v>
      </c>
      <c r="G497" s="68" t="s">
        <v>46</v>
      </c>
      <c r="H497" s="69" t="s">
        <v>1060</v>
      </c>
      <c r="I497" s="70">
        <v>97</v>
      </c>
      <c r="J497" s="70">
        <v>2546</v>
      </c>
      <c r="K497" s="60"/>
      <c r="L497" s="40"/>
      <c r="M497" s="40"/>
    </row>
    <row r="498" spans="1:13" s="19" customFormat="1" ht="15">
      <c r="A498" s="39" t="s">
        <v>32</v>
      </c>
      <c r="B498" s="39" t="s">
        <v>32</v>
      </c>
      <c r="C498" s="39"/>
      <c r="D498" s="39"/>
      <c r="E498" s="39"/>
      <c r="F498" s="39"/>
      <c r="G498" s="75"/>
      <c r="H498" s="39"/>
      <c r="I498" s="60">
        <f>SUM(I495:I497)</f>
        <v>397</v>
      </c>
      <c r="J498" s="60">
        <f>SUM(J495:J497)</f>
        <v>9800</v>
      </c>
      <c r="K498" s="60">
        <v>9800</v>
      </c>
      <c r="L498" s="40">
        <v>2.33</v>
      </c>
      <c r="M498" s="40">
        <f>K498*L498</f>
        <v>22834</v>
      </c>
    </row>
    <row r="499" spans="1:13" s="19" customFormat="1" ht="15">
      <c r="A499" s="39">
        <v>375</v>
      </c>
      <c r="B499" s="39">
        <v>117</v>
      </c>
      <c r="C499" s="67" t="s">
        <v>1061</v>
      </c>
      <c r="D499" s="62" t="s">
        <v>30</v>
      </c>
      <c r="E499" s="68" t="s">
        <v>957</v>
      </c>
      <c r="F499" s="68" t="s">
        <v>1062</v>
      </c>
      <c r="G499" s="68" t="s">
        <v>1063</v>
      </c>
      <c r="H499" s="69" t="s">
        <v>1064</v>
      </c>
      <c r="I499" s="70">
        <v>3</v>
      </c>
      <c r="J499" s="70">
        <v>51</v>
      </c>
      <c r="K499" s="60"/>
      <c r="L499" s="40"/>
      <c r="M499" s="40"/>
    </row>
    <row r="500" spans="1:13" s="19" customFormat="1" ht="15">
      <c r="A500" s="39">
        <v>376</v>
      </c>
      <c r="B500" s="39" t="s">
        <v>32</v>
      </c>
      <c r="C500" s="67"/>
      <c r="D500" s="62"/>
      <c r="E500" s="68" t="s">
        <v>957</v>
      </c>
      <c r="F500" s="68" t="s">
        <v>1065</v>
      </c>
      <c r="G500" s="68" t="s">
        <v>37</v>
      </c>
      <c r="H500" s="69" t="s">
        <v>1066</v>
      </c>
      <c r="I500" s="70">
        <v>51</v>
      </c>
      <c r="J500" s="70">
        <v>1413</v>
      </c>
      <c r="K500" s="60"/>
      <c r="L500" s="40"/>
      <c r="M500" s="40"/>
    </row>
    <row r="501" spans="1:13" s="19" customFormat="1" ht="15">
      <c r="A501" s="39">
        <v>377</v>
      </c>
      <c r="B501" s="39" t="s">
        <v>32</v>
      </c>
      <c r="C501" s="67"/>
      <c r="D501" s="62"/>
      <c r="E501" s="68" t="s">
        <v>957</v>
      </c>
      <c r="F501" s="68" t="s">
        <v>1067</v>
      </c>
      <c r="G501" s="77" t="s">
        <v>1068</v>
      </c>
      <c r="H501" s="69" t="s">
        <v>1069</v>
      </c>
      <c r="I501" s="70">
        <v>43</v>
      </c>
      <c r="J501" s="70">
        <v>678</v>
      </c>
      <c r="K501" s="60"/>
      <c r="L501" s="40"/>
      <c r="M501" s="40"/>
    </row>
    <row r="502" spans="1:13" s="19" customFormat="1" ht="15">
      <c r="A502" s="39">
        <v>378</v>
      </c>
      <c r="B502" s="39" t="s">
        <v>32</v>
      </c>
      <c r="C502" s="67"/>
      <c r="D502" s="62"/>
      <c r="E502" s="68" t="s">
        <v>957</v>
      </c>
      <c r="F502" s="68" t="s">
        <v>1070</v>
      </c>
      <c r="G502" s="68" t="s">
        <v>35</v>
      </c>
      <c r="H502" s="69" t="s">
        <v>1071</v>
      </c>
      <c r="I502" s="70">
        <v>50</v>
      </c>
      <c r="J502" s="70">
        <v>1312</v>
      </c>
      <c r="K502" s="60"/>
      <c r="L502" s="40"/>
      <c r="M502" s="40"/>
    </row>
    <row r="503" spans="1:13" s="19" customFormat="1" ht="15">
      <c r="A503" s="39" t="s">
        <v>32</v>
      </c>
      <c r="B503" s="39" t="s">
        <v>32</v>
      </c>
      <c r="C503" s="39"/>
      <c r="D503" s="39"/>
      <c r="E503" s="39"/>
      <c r="F503" s="39"/>
      <c r="G503" s="75"/>
      <c r="H503" s="39"/>
      <c r="I503" s="60">
        <f>SUM(I499:I502)</f>
        <v>147</v>
      </c>
      <c r="J503" s="60">
        <f>SUM(J499:J502)</f>
        <v>3454</v>
      </c>
      <c r="K503" s="60">
        <v>3454</v>
      </c>
      <c r="L503" s="40">
        <v>2.33</v>
      </c>
      <c r="M503" s="40">
        <f>K503*L503</f>
        <v>8047.8200000000006</v>
      </c>
    </row>
    <row r="504" spans="1:13" s="19" customFormat="1" ht="15">
      <c r="A504" s="39">
        <v>379</v>
      </c>
      <c r="B504" s="39">
        <v>118</v>
      </c>
      <c r="C504" s="39"/>
      <c r="D504" s="62" t="s">
        <v>41</v>
      </c>
      <c r="E504" s="68" t="s">
        <v>957</v>
      </c>
      <c r="F504" s="68" t="s">
        <v>1072</v>
      </c>
      <c r="G504" s="68" t="s">
        <v>1073</v>
      </c>
      <c r="H504" s="69" t="s">
        <v>1074</v>
      </c>
      <c r="I504" s="70">
        <v>13</v>
      </c>
      <c r="J504" s="70">
        <v>232</v>
      </c>
      <c r="K504" s="60"/>
      <c r="L504" s="40"/>
      <c r="M504" s="40"/>
    </row>
    <row r="505" spans="1:13" s="19" customFormat="1" ht="15">
      <c r="A505" s="39">
        <v>380</v>
      </c>
      <c r="B505" s="39" t="s">
        <v>32</v>
      </c>
      <c r="C505" s="39"/>
      <c r="D505" s="39"/>
      <c r="E505" s="68" t="s">
        <v>957</v>
      </c>
      <c r="F505" s="68" t="s">
        <v>1075</v>
      </c>
      <c r="G505" s="68" t="s">
        <v>1073</v>
      </c>
      <c r="H505" s="69" t="s">
        <v>1076</v>
      </c>
      <c r="I505" s="70">
        <v>250</v>
      </c>
      <c r="J505" s="70">
        <v>5050</v>
      </c>
      <c r="K505" s="60"/>
      <c r="L505" s="40"/>
      <c r="M505" s="40"/>
    </row>
    <row r="506" spans="1:13" s="19" customFormat="1" ht="15">
      <c r="A506" s="39" t="s">
        <v>32</v>
      </c>
      <c r="B506" s="39" t="s">
        <v>32</v>
      </c>
      <c r="C506" s="39"/>
      <c r="D506" s="39"/>
      <c r="E506" s="39"/>
      <c r="F506" s="39"/>
      <c r="G506" s="75"/>
      <c r="H506" s="39"/>
      <c r="I506" s="60">
        <f>SUM(I504:I505)</f>
        <v>263</v>
      </c>
      <c r="J506" s="60">
        <f>SUM(J504:J505)</f>
        <v>5282</v>
      </c>
      <c r="K506" s="60">
        <v>5282</v>
      </c>
      <c r="L506" s="40">
        <v>2.33</v>
      </c>
      <c r="M506" s="40">
        <f>K506*L506</f>
        <v>12307.06</v>
      </c>
    </row>
    <row r="507" spans="1:13" s="19" customFormat="1" ht="15">
      <c r="A507" s="39">
        <v>381</v>
      </c>
      <c r="B507" s="39">
        <v>119</v>
      </c>
      <c r="C507" s="39"/>
      <c r="D507" s="62" t="s">
        <v>41</v>
      </c>
      <c r="E507" s="68" t="s">
        <v>957</v>
      </c>
      <c r="F507" s="68" t="s">
        <v>1077</v>
      </c>
      <c r="G507" s="68" t="s">
        <v>106</v>
      </c>
      <c r="H507" s="69" t="s">
        <v>1078</v>
      </c>
      <c r="I507" s="70">
        <v>28</v>
      </c>
      <c r="J507" s="70">
        <v>363</v>
      </c>
      <c r="K507" s="60"/>
      <c r="L507" s="40"/>
      <c r="M507" s="40"/>
    </row>
    <row r="508" spans="1:13" s="19" customFormat="1" ht="15">
      <c r="A508" s="39">
        <v>382</v>
      </c>
      <c r="B508" s="39" t="s">
        <v>32</v>
      </c>
      <c r="C508" s="39"/>
      <c r="D508" s="39"/>
      <c r="E508" s="68" t="s">
        <v>957</v>
      </c>
      <c r="F508" s="68" t="s">
        <v>1079</v>
      </c>
      <c r="G508" s="68" t="s">
        <v>44</v>
      </c>
      <c r="H508" s="69" t="s">
        <v>1080</v>
      </c>
      <c r="I508" s="70">
        <v>19</v>
      </c>
      <c r="J508" s="70">
        <v>238</v>
      </c>
      <c r="K508" s="60"/>
      <c r="L508" s="40"/>
      <c r="M508" s="40"/>
    </row>
    <row r="509" spans="1:13" s="19" customFormat="1" ht="15">
      <c r="A509" s="39">
        <v>383</v>
      </c>
      <c r="B509" s="39" t="s">
        <v>32</v>
      </c>
      <c r="C509" s="39"/>
      <c r="D509" s="39"/>
      <c r="E509" s="68" t="s">
        <v>957</v>
      </c>
      <c r="F509" s="68" t="s">
        <v>1081</v>
      </c>
      <c r="G509" s="68" t="s">
        <v>106</v>
      </c>
      <c r="H509" s="69" t="s">
        <v>1082</v>
      </c>
      <c r="I509" s="70">
        <v>1</v>
      </c>
      <c r="J509" s="70">
        <v>17</v>
      </c>
      <c r="K509" s="60"/>
      <c r="L509" s="40"/>
      <c r="M509" s="40"/>
    </row>
    <row r="510" spans="1:13" s="19" customFormat="1" ht="15">
      <c r="A510" s="39">
        <v>384</v>
      </c>
      <c r="B510" s="39" t="s">
        <v>32</v>
      </c>
      <c r="C510" s="39"/>
      <c r="D510" s="39"/>
      <c r="E510" s="68" t="s">
        <v>957</v>
      </c>
      <c r="F510" s="68" t="s">
        <v>1083</v>
      </c>
      <c r="G510" s="68" t="s">
        <v>1084</v>
      </c>
      <c r="H510" s="69" t="s">
        <v>1085</v>
      </c>
      <c r="I510" s="70">
        <v>60</v>
      </c>
      <c r="J510" s="70">
        <v>2460</v>
      </c>
      <c r="K510" s="60"/>
      <c r="L510" s="40"/>
      <c r="M510" s="40"/>
    </row>
    <row r="511" spans="1:13" s="19" customFormat="1" ht="15">
      <c r="A511" s="39">
        <v>385</v>
      </c>
      <c r="B511" s="39" t="s">
        <v>32</v>
      </c>
      <c r="C511" s="39"/>
      <c r="D511" s="39"/>
      <c r="E511" s="68" t="s">
        <v>957</v>
      </c>
      <c r="F511" s="68" t="s">
        <v>1086</v>
      </c>
      <c r="G511" s="68" t="s">
        <v>80</v>
      </c>
      <c r="H511" s="69" t="s">
        <v>1087</v>
      </c>
      <c r="I511" s="70">
        <v>53</v>
      </c>
      <c r="J511" s="70">
        <v>810</v>
      </c>
      <c r="K511" s="60"/>
      <c r="L511" s="40"/>
      <c r="M511" s="40"/>
    </row>
    <row r="512" spans="1:13" s="19" customFormat="1" ht="30">
      <c r="A512" s="39">
        <v>386</v>
      </c>
      <c r="B512" s="39" t="s">
        <v>32</v>
      </c>
      <c r="C512" s="39"/>
      <c r="D512" s="39"/>
      <c r="E512" s="68" t="s">
        <v>957</v>
      </c>
      <c r="F512" s="68" t="s">
        <v>1088</v>
      </c>
      <c r="G512" s="68" t="s">
        <v>80</v>
      </c>
      <c r="H512" s="69" t="s">
        <v>1089</v>
      </c>
      <c r="I512" s="70">
        <v>74</v>
      </c>
      <c r="J512" s="70">
        <v>1244</v>
      </c>
      <c r="K512" s="60"/>
      <c r="L512" s="40"/>
      <c r="M512" s="40"/>
    </row>
    <row r="513" spans="1:14" s="19" customFormat="1" ht="15">
      <c r="A513" s="39" t="s">
        <v>32</v>
      </c>
      <c r="B513" s="39" t="s">
        <v>32</v>
      </c>
      <c r="C513" s="39"/>
      <c r="D513" s="39"/>
      <c r="E513" s="39"/>
      <c r="F513" s="39"/>
      <c r="G513" s="75"/>
      <c r="H513" s="39"/>
      <c r="I513" s="60">
        <f>SUM(I507:I512)</f>
        <v>235</v>
      </c>
      <c r="J513" s="60">
        <f>SUM(J507:J512)</f>
        <v>5132</v>
      </c>
      <c r="K513" s="60">
        <v>5132</v>
      </c>
      <c r="L513" s="40">
        <v>4.5</v>
      </c>
      <c r="M513" s="40">
        <f>K513*L513</f>
        <v>23094</v>
      </c>
    </row>
    <row r="514" spans="1:14" s="19" customFormat="1" ht="15">
      <c r="A514" s="39">
        <v>387</v>
      </c>
      <c r="B514" s="39">
        <v>120</v>
      </c>
      <c r="C514" s="39"/>
      <c r="D514" s="62" t="s">
        <v>41</v>
      </c>
      <c r="E514" s="68" t="s">
        <v>957</v>
      </c>
      <c r="F514" s="68" t="s">
        <v>1090</v>
      </c>
      <c r="G514" s="68" t="s">
        <v>507</v>
      </c>
      <c r="H514" s="69" t="s">
        <v>1091</v>
      </c>
      <c r="I514" s="70">
        <v>12</v>
      </c>
      <c r="J514" s="70">
        <v>247</v>
      </c>
      <c r="K514" s="60"/>
      <c r="L514" s="40"/>
      <c r="M514" s="40"/>
    </row>
    <row r="515" spans="1:14" s="19" customFormat="1" ht="15">
      <c r="A515" s="39"/>
      <c r="B515" s="39"/>
      <c r="C515" s="39"/>
      <c r="D515" s="39"/>
      <c r="E515" s="39"/>
      <c r="F515" s="39"/>
      <c r="G515" s="75"/>
      <c r="H515" s="39"/>
      <c r="I515" s="60">
        <v>12</v>
      </c>
      <c r="J515" s="60">
        <v>247</v>
      </c>
      <c r="K515" s="60">
        <v>247</v>
      </c>
      <c r="L515" s="40">
        <v>4.5</v>
      </c>
      <c r="M515" s="40">
        <f>K515*L515</f>
        <v>1111.5</v>
      </c>
    </row>
    <row r="516" spans="1:14" s="42" customFormat="1">
      <c r="A516" s="85" t="s">
        <v>1092</v>
      </c>
      <c r="B516" s="86"/>
      <c r="C516" s="86"/>
      <c r="D516" s="86"/>
      <c r="E516" s="86"/>
      <c r="F516" s="86"/>
      <c r="G516" s="86"/>
      <c r="H516" s="86"/>
      <c r="I516" s="86"/>
      <c r="J516" s="86"/>
      <c r="K516" s="86"/>
      <c r="L516" s="87"/>
      <c r="M516" s="66">
        <f>ROUND(SUM(M9:M515),0)</f>
        <v>922460</v>
      </c>
    </row>
    <row r="517" spans="1:14" s="51" customFormat="1" ht="13.5" thickBot="1">
      <c r="A517" s="82" t="s">
        <v>27</v>
      </c>
      <c r="B517" s="82"/>
      <c r="C517" s="82"/>
      <c r="D517" s="82"/>
      <c r="E517" s="82"/>
      <c r="F517" s="82"/>
      <c r="G517" s="82"/>
      <c r="H517" s="82"/>
      <c r="I517" s="83"/>
      <c r="J517" s="83"/>
      <c r="K517" s="83"/>
      <c r="L517" s="82"/>
      <c r="M517" s="82"/>
    </row>
    <row r="518" spans="1:14" ht="13.5" thickBot="1">
      <c r="I518" s="54">
        <v>14947</v>
      </c>
      <c r="J518" s="55">
        <v>342924</v>
      </c>
      <c r="K518" s="56">
        <v>363702</v>
      </c>
    </row>
    <row r="519" spans="1:14">
      <c r="I519" s="30"/>
      <c r="J519" s="30"/>
      <c r="K519" s="35"/>
    </row>
    <row r="520" spans="1:14">
      <c r="A520" s="57" t="s">
        <v>2</v>
      </c>
    </row>
    <row r="521" spans="1:14">
      <c r="A521" s="57"/>
    </row>
    <row r="522" spans="1:14">
      <c r="A522" s="59"/>
    </row>
    <row r="523" spans="1:14">
      <c r="A523" s="57" t="s">
        <v>1</v>
      </c>
      <c r="N523" s="61"/>
    </row>
    <row r="524" spans="1:14">
      <c r="A524" s="29"/>
    </row>
  </sheetData>
  <sortState ref="B8:L602">
    <sortCondition ref="B8:B602"/>
    <sortCondition ref="C8:C602"/>
  </sortState>
  <mergeCells count="3">
    <mergeCell ref="A517:M517"/>
    <mergeCell ref="K7:L7"/>
    <mergeCell ref="A516:L516"/>
  </mergeCells>
  <conditionalFormatting sqref="F444 F10 F13 F17 F22 F24 F26 F28 F32 F34 F38 F42 F46 F50:F51 F55 F64 F69 F73 F77 F81 F83 F88 F99 F103 F113 F118 F124 F94 F127 F130 F135 F143 F147 F150 F153 F159 F162 F166 F171 F175 F181 F184 F193 F188 F200 F205 F209 F212 F217 F225 F229 F234 F237 F242 F244 F248 F259 F266 F268 F272 F277 F283 F289 F291 F294 F297 F302 F304 F309 F312 F318 F321 F324 F330 F336 F339 F344 F346 F349 F351 F354 F357 F361 F365 F369 F371 F376 F379 F385 F389 F391 F395 F401 F405 F408 F426 F433 F437 F440 F448 F452 F455 F461 F463 F468 F474 F479 F483 F486 F489 F494 F498 F503 F506 F513 F515">
    <cfRule type="duplicateValues" dxfId="18" priority="19"/>
  </conditionalFormatting>
  <conditionalFormatting sqref="F413">
    <cfRule type="duplicateValues" dxfId="17" priority="18"/>
  </conditionalFormatting>
  <conditionalFormatting sqref="H413">
    <cfRule type="duplicateValues" dxfId="16" priority="17"/>
  </conditionalFormatting>
  <conditionalFormatting sqref="F415">
    <cfRule type="duplicateValues" dxfId="15" priority="16"/>
  </conditionalFormatting>
  <conditionalFormatting sqref="H415">
    <cfRule type="duplicateValues" dxfId="14" priority="15"/>
  </conditionalFormatting>
  <conditionalFormatting sqref="F419">
    <cfRule type="duplicateValues" dxfId="13" priority="14"/>
  </conditionalFormatting>
  <conditionalFormatting sqref="H419">
    <cfRule type="duplicateValues" dxfId="12" priority="13"/>
  </conditionalFormatting>
  <conditionalFormatting sqref="F423">
    <cfRule type="duplicateValues" dxfId="11" priority="12"/>
  </conditionalFormatting>
  <conditionalFormatting sqref="H423">
    <cfRule type="duplicateValues" dxfId="10" priority="11"/>
  </conditionalFormatting>
  <conditionalFormatting sqref="H444:H515 H9:H412 H414 H416:H418 H420:H422 H424:H442">
    <cfRule type="duplicateValues" dxfId="9" priority="10"/>
  </conditionalFormatting>
  <conditionalFormatting sqref="F514 F507:F512 F504:F505 F499:F502 F480:F482 F475:F478 F449:F451 F441:F442 F469:F473 F456:F460 F495:F497 F490:F493 F487:F488 F484:F485 F464:F467 F462 F453:F454 F445:F447 F438:F439 F434:F436 F409:F412 F390 F372:F375 F370 F402:F404 F424:F425 F396:F400 F392:F394 F406:F407 F386:F388 F380:F384 F377:F378 F366:F368 F362:F364 F358:F360 F355:F356 F352:F353 F350 F345 F340:F343 F325:F329 F295:F296 F278:F282 F238:F241 F218:F224 F194:F199 F176:F180 F167:F170 F160:F161 F154:F158 F136:F142 F144:F146 F163:F165 F260:F265 F319:F320 F313:F317 F322:F323 F310:F311 F337:F338 F331:F335 F305:F308 F303 F298:F301 F292:F293 F290 F284:F288 F269:F271 F267 F249:F258 F245:F247 F427:F432 F347:F348 F273:F276 F243 F235:F236 F230:F233 F226:F228 F213:F216 F210:F211 F206:F208 F201:F204 F185:F187 F189:F192 F182:F183 F172:F174 F151:F152 F148:F149 F131:F134 F128:F129 F125:F126 F89:F93 F119:F123 F78:F80 F56:F63 F52:F54 F47:F49 F33 F27 F25 F39:F41 F114:F117 F104:F112 F100:F102 F95:F98 F84:F87 F82 F74:F76 F70:F72 F65:F68 F43:F45 F35:F37 F29:F31 F23 F18:F21 F14:F16 F11:F12 F9 F414 F416:F418 F420:F422">
    <cfRule type="duplicateValues" dxfId="8" priority="8"/>
    <cfRule type="duplicateValues" dxfId="7" priority="9"/>
  </conditionalFormatting>
  <conditionalFormatting sqref="H514 H507:H512 H504:H505 H499:H502 H480:H482 H475:H478 H449:H451 H441:H442 H469:H473 H456:H460 H495:H497 H490:H493 H487:H488 H484:H485 H464:H467 H462 H453:H454 H445:H447 H438:H439 H434:H436 H409:H412 H390 H372:H375 H370 H402:H404 H424:H425 H396:H400 H392:H394 H406:H407 H386:H388 H380:H384 H377:H378 H366:H368 H362:H364 H358:H360 H355:H356 H352:H353 H350 H345 H340:H343 H325:H329 H295:H296 H278:H282 H238:H241 H218:H224 H194:H199 H176:H180 H167:H170 H160:H161 H154:H158 H136:H142 H144:H146 H163:H165 H260:H265 H319:H320 H313:H317 H322:H323 H310:H311 H337:H338 H331:H335 H305:H308 H303 H298:H301 H292:H293 H290 H284:H288 H269:H271 H267 H249:H258 H245:H247 H427:H432 H347:H348 H273:H276 H243 H235:H236 H230:H233 H226:H228 H213:H216 H210:H211 H206:H208 H201:H204 H185:H187 H189:H192 H182:H183 H172:H174 H151:H152 H148:H149 H131:H134 H128:H129 H125:H126 H89:H93 H119:H123 H78:H80 H56:H63 H52:H54 H47:H49 H33 H27 H25 H39:H41 H114:H117 H104:H112 H100:H102 H95:H98 H84:H87 H82 H74:H76 H70:H72 H65:H68 H43:H45 H35:H37 H29:H31 H23 H18:H21 H14:H16 H11:H12 H9 H414 H416:H418 H420:H422">
    <cfRule type="duplicateValues" dxfId="6" priority="7"/>
  </conditionalFormatting>
  <conditionalFormatting sqref="H443">
    <cfRule type="duplicateValues" dxfId="5" priority="4"/>
  </conditionalFormatting>
  <conditionalFormatting sqref="F443">
    <cfRule type="duplicateValues" dxfId="4" priority="2"/>
    <cfRule type="duplicateValues" dxfId="3" priority="3"/>
  </conditionalFormatting>
  <conditionalFormatting sqref="H443">
    <cfRule type="duplicateValues" dxfId="2" priority="1"/>
  </conditionalFormatting>
  <conditionalFormatting sqref="F9:F515">
    <cfRule type="duplicateValues" dxfId="1" priority="497" stopIfTrue="1"/>
    <cfRule type="duplicateValues" dxfId="0" priority="498" stopIfTrue="1"/>
  </conditionalFormatting>
  <printOptions horizontalCentered="1"/>
  <pageMargins left="0.15748031496062992" right="0.15748031496062992" top="1.1200000000000001" bottom="0.59" header="0.19685039370078741" footer="0.26"/>
  <pageSetup paperSize="9" scale="75" fitToHeight="0" orientation="portrait" r:id="rId1"/>
  <headerFooter>
    <oddHeader>&amp;C&amp;"Cambria,Regular"&amp;10BILL
&amp;"Eras Bold ITC,Italic"&amp;28PRAGATI  LOGISTICS
&amp;"Cambria,Regular"&amp;10KHUNTIA LANE, SAMANTA SAHI, CUTTACK,
PAN NO : AGHPB9356M
&amp;G&amp;R
PH. :0671-2412244
MOB.:  9040030082</oddHeader>
    <oddFooter>&amp;CPage &amp;P</oddFooter>
  </headerFooter>
  <legacyDrawingHF r:id="rId2"/>
</worksheet>
</file>

<file path=xl/worksheets/sheet2.xml><?xml version="1.0" encoding="utf-8"?>
<worksheet xmlns="http://schemas.openxmlformats.org/spreadsheetml/2006/main" xmlns:r="http://schemas.openxmlformats.org/officeDocument/2006/relationships">
  <dimension ref="A10:J30"/>
  <sheetViews>
    <sheetView workbookViewId="0">
      <selection activeCell="A34" sqref="A34:A35"/>
    </sheetView>
  </sheetViews>
  <sheetFormatPr defaultRowHeight="15" customHeight="1"/>
  <cols>
    <col min="1" max="1" width="26.28515625" customWidth="1"/>
    <col min="2" max="2" width="21.7109375" customWidth="1"/>
    <col min="3" max="3" width="19.5703125" customWidth="1"/>
    <col min="4" max="4" width="17" customWidth="1"/>
    <col min="7" max="7" width="9.5703125" bestFit="1" customWidth="1"/>
  </cols>
  <sheetData>
    <row r="10" spans="1:6" ht="15" customHeight="1">
      <c r="A10" s="1"/>
    </row>
    <row r="11" spans="1:6" ht="15" customHeight="1">
      <c r="A11" s="2" t="s">
        <v>3</v>
      </c>
      <c r="B11" s="3"/>
      <c r="C11" s="23" t="s">
        <v>29</v>
      </c>
      <c r="E11" s="16"/>
      <c r="F11" s="16"/>
    </row>
    <row r="12" spans="1:6" ht="15" customHeight="1">
      <c r="A12" s="4" t="s">
        <v>4</v>
      </c>
      <c r="B12" s="3"/>
      <c r="C12" s="23" t="s">
        <v>28</v>
      </c>
      <c r="E12" s="16"/>
      <c r="F12" s="16"/>
    </row>
    <row r="13" spans="1:6" ht="15" customHeight="1">
      <c r="A13" s="5" t="s">
        <v>5</v>
      </c>
      <c r="B13" s="3"/>
      <c r="C13" s="32" t="s">
        <v>121</v>
      </c>
      <c r="E13" s="16"/>
      <c r="F13" s="16"/>
    </row>
    <row r="14" spans="1:6" ht="15" customHeight="1">
      <c r="A14" s="5" t="s">
        <v>18</v>
      </c>
      <c r="B14" s="3"/>
      <c r="C14" s="32" t="s">
        <v>0</v>
      </c>
      <c r="E14" s="16"/>
      <c r="F14" s="16"/>
    </row>
    <row r="15" spans="1:6" ht="15" customHeight="1">
      <c r="A15" s="1"/>
      <c r="C15" s="32" t="s">
        <v>7</v>
      </c>
      <c r="E15" s="16"/>
      <c r="F15" s="16"/>
    </row>
    <row r="16" spans="1:6" ht="15" customHeight="1">
      <c r="A16" s="1"/>
      <c r="B16" s="6"/>
      <c r="C16" s="84"/>
      <c r="D16" s="84"/>
    </row>
    <row r="17" spans="1:10" ht="15" customHeight="1">
      <c r="A17" s="1"/>
      <c r="B17" s="6"/>
      <c r="C17" s="15"/>
      <c r="D17" s="15"/>
    </row>
    <row r="18" spans="1:10" ht="15" customHeight="1" thickBot="1">
      <c r="A18" s="1"/>
    </row>
    <row r="19" spans="1:10" ht="15" customHeight="1" thickBot="1">
      <c r="A19" s="88" t="s">
        <v>122</v>
      </c>
      <c r="B19" s="89"/>
      <c r="C19" s="89"/>
      <c r="D19" s="90"/>
    </row>
    <row r="20" spans="1:10" ht="15" customHeight="1" thickBot="1">
      <c r="A20" s="7"/>
      <c r="B20" s="8"/>
      <c r="C20" s="8"/>
      <c r="D20" s="9"/>
    </row>
    <row r="21" spans="1:10" ht="15" customHeight="1" thickBot="1">
      <c r="A21" s="91" t="s">
        <v>19</v>
      </c>
      <c r="B21" s="92"/>
      <c r="C21" s="92"/>
      <c r="D21" s="93"/>
    </row>
    <row r="22" spans="1:10" ht="15" customHeight="1" thickBot="1">
      <c r="A22" s="14" t="s">
        <v>14</v>
      </c>
      <c r="B22" s="10" t="s">
        <v>23</v>
      </c>
      <c r="C22" s="10" t="s">
        <v>20</v>
      </c>
      <c r="D22" s="11" t="s">
        <v>21</v>
      </c>
    </row>
    <row r="23" spans="1:10" ht="15" customHeight="1" thickBot="1">
      <c r="A23" s="21"/>
      <c r="B23" s="22"/>
      <c r="C23" s="17">
        <v>2.33</v>
      </c>
      <c r="D23" s="18">
        <f>B23*C23</f>
        <v>0</v>
      </c>
    </row>
    <row r="24" spans="1:10" ht="15" customHeight="1" thickBot="1">
      <c r="A24" s="94"/>
      <c r="B24" s="95"/>
      <c r="C24" s="96"/>
      <c r="D24" s="12">
        <f>ROUND(SUM(D23:D23),0)</f>
        <v>0</v>
      </c>
      <c r="H24" s="20"/>
    </row>
    <row r="25" spans="1:10" ht="15" customHeight="1">
      <c r="A25" s="1"/>
      <c r="G25" s="20"/>
      <c r="J25" s="20"/>
    </row>
    <row r="26" spans="1:10" ht="15" customHeight="1">
      <c r="A26" s="1"/>
    </row>
    <row r="27" spans="1:10" ht="15" customHeight="1">
      <c r="A27" s="13" t="s">
        <v>22</v>
      </c>
    </row>
    <row r="28" spans="1:10" ht="15" customHeight="1">
      <c r="A28" s="13"/>
    </row>
    <row r="29" spans="1:10" ht="15" customHeight="1">
      <c r="A29" s="13"/>
      <c r="D29" s="20"/>
    </row>
    <row r="30" spans="1:10" ht="15" customHeight="1">
      <c r="A30" s="13" t="s">
        <v>1</v>
      </c>
    </row>
  </sheetData>
  <mergeCells count="4">
    <mergeCell ref="A19:D19"/>
    <mergeCell ref="A21:D21"/>
    <mergeCell ref="A24:C24"/>
    <mergeCell ref="C16:D16"/>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
  <sheetViews>
    <sheetView workbookViewId="0">
      <selection activeCell="L28" sqref="L28"/>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Company>PERSONAL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pratyush</dc:creator>
  <cp:lastModifiedBy>ARATA</cp:lastModifiedBy>
  <cp:lastPrinted>2025-01-14T12:21:28Z</cp:lastPrinted>
  <dcterms:created xsi:type="dcterms:W3CDTF">2010-04-08T11:28:01Z</dcterms:created>
  <dcterms:modified xsi:type="dcterms:W3CDTF">2025-01-24T09:00:21Z</dcterms:modified>
</cp:coreProperties>
</file>