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Invoice!$A$3:$M$34</definedName>
  </definedNames>
  <calcPr calcId="124519"/>
</workbook>
</file>

<file path=xl/calcChain.xml><?xml version="1.0" encoding="utf-8"?>
<calcChain xmlns="http://schemas.openxmlformats.org/spreadsheetml/2006/main">
  <c r="G32" i="1"/>
  <c r="J30"/>
  <c r="I30"/>
  <c r="H30"/>
  <c r="L30" s="1"/>
  <c r="J29"/>
  <c r="I29"/>
  <c r="H29"/>
  <c r="L29" s="1"/>
  <c r="J28"/>
  <c r="I28"/>
  <c r="H28"/>
  <c r="L28" s="1"/>
  <c r="J27"/>
  <c r="I27"/>
  <c r="H27"/>
  <c r="L27" s="1"/>
  <c r="J26"/>
  <c r="I26"/>
  <c r="H26"/>
  <c r="L26" s="1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L19" s="1"/>
  <c r="J18"/>
  <c r="I18"/>
  <c r="L18" s="1"/>
  <c r="H18"/>
  <c r="J17"/>
  <c r="I17"/>
  <c r="H17"/>
  <c r="J16"/>
  <c r="I16"/>
  <c r="L16" s="1"/>
  <c r="H16"/>
  <c r="J15"/>
  <c r="I15"/>
  <c r="J14"/>
  <c r="I14"/>
  <c r="H14"/>
  <c r="L14" s="1"/>
  <c r="J13"/>
  <c r="I13"/>
  <c r="H13"/>
  <c r="J12"/>
  <c r="I12"/>
  <c r="H12"/>
  <c r="L12" s="1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s="1"/>
  <c r="L13" l="1"/>
  <c r="L15"/>
  <c r="L17"/>
  <c r="L21"/>
  <c r="L23"/>
  <c r="L25"/>
  <c r="L6"/>
  <c r="L8"/>
  <c r="L10"/>
  <c r="L31" l="1"/>
</calcChain>
</file>

<file path=xl/sharedStrings.xml><?xml version="1.0" encoding="utf-8"?>
<sst xmlns="http://schemas.openxmlformats.org/spreadsheetml/2006/main" count="181" uniqueCount="115">
  <si>
    <t>INVOICE
PRAGATI LOGISTICS,SAMANTA SAHI KHUNTIA LANE,8984191006
GST No:21AGHPB9356M1Z9</t>
  </si>
  <si>
    <t>Thanking you for your business.
PRAGATI LOGISTICS</t>
  </si>
  <si>
    <t>JAJPUR TOWN</t>
  </si>
  <si>
    <t>DHENKANAL</t>
  </si>
  <si>
    <t>NIMAPARA</t>
  </si>
  <si>
    <t>BHUBANESWAR</t>
  </si>
  <si>
    <t>JAJPUR ROAD</t>
  </si>
  <si>
    <t>JHARSUGUDA</t>
  </si>
  <si>
    <t>BOUDH</t>
  </si>
  <si>
    <t>ROURKELA</t>
  </si>
  <si>
    <t>RAYAGADA</t>
  </si>
  <si>
    <t>BASUDEVPUR</t>
  </si>
  <si>
    <t>CTC</t>
  </si>
  <si>
    <t>FROM</t>
  </si>
  <si>
    <t>PHENYLE</t>
  </si>
  <si>
    <t>AGARBATTI</t>
  </si>
  <si>
    <t>SCRUBER</t>
  </si>
  <si>
    <t>CASE</t>
  </si>
  <si>
    <t>RATE</t>
  </si>
  <si>
    <t>HML</t>
  </si>
  <si>
    <t>DD.CH.</t>
  </si>
  <si>
    <t>LR CH.</t>
  </si>
  <si>
    <t>AMT.</t>
  </si>
  <si>
    <t>PRODUCT</t>
  </si>
  <si>
    <t xml:space="preserve">DHP INTERNATIONAL
Address: 504, MAHATAB ROAD, BACK SIDE OF JMG HERO,CUTTACK,-753001 ODISHA,7978629868
GST No:21AIAPD5228R1ZC
</t>
  </si>
  <si>
    <t>Kindly, verify &amp; confirm within 7 days, else GST will be filed by 20th NOV, 2024. 
GST to be paid by Consignor under Reverse Charge Mechanism(RCM) as per GST.</t>
  </si>
  <si>
    <t>SL.</t>
  </si>
  <si>
    <t>DATE</t>
  </si>
  <si>
    <t>LR NO.</t>
  </si>
  <si>
    <t>INV. NO.</t>
  </si>
  <si>
    <t>DESTINATION</t>
  </si>
  <si>
    <t>01/10/2024</t>
  </si>
  <si>
    <t>PL/DO/13354</t>
  </si>
  <si>
    <t>344</t>
  </si>
  <si>
    <t>PURI</t>
  </si>
  <si>
    <t>03/10/2024</t>
  </si>
  <si>
    <t>PL/MA/09248</t>
  </si>
  <si>
    <t>345</t>
  </si>
  <si>
    <t>JALESWAR</t>
  </si>
  <si>
    <t>05/10/2024</t>
  </si>
  <si>
    <t>PL/DO/13732</t>
  </si>
  <si>
    <t>352</t>
  </si>
  <si>
    <t>PL/DO/13748</t>
  </si>
  <si>
    <t>351</t>
  </si>
  <si>
    <t>PL/DO/13749</t>
  </si>
  <si>
    <t>353</t>
  </si>
  <si>
    <t>JATNI</t>
  </si>
  <si>
    <t>PL/MA/09363</t>
  </si>
  <si>
    <t>347</t>
  </si>
  <si>
    <t>MALKANGIRI</t>
  </si>
  <si>
    <t>06/10/2024</t>
  </si>
  <si>
    <t>PL/MA/09459</t>
  </si>
  <si>
    <t>354</t>
  </si>
  <si>
    <t>BERHAMPUR</t>
  </si>
  <si>
    <t>PL/MA/09461</t>
  </si>
  <si>
    <t>355</t>
  </si>
  <si>
    <t>07/10/2024</t>
  </si>
  <si>
    <t>PL/MA/09480</t>
  </si>
  <si>
    <t>357</t>
  </si>
  <si>
    <t>09/10/2024</t>
  </si>
  <si>
    <t>PL/MA/09608</t>
  </si>
  <si>
    <t>358</t>
  </si>
  <si>
    <t>TALCHER</t>
  </si>
  <si>
    <t>10/10/2024</t>
  </si>
  <si>
    <t>PL/DO/13997</t>
  </si>
  <si>
    <t>362</t>
  </si>
  <si>
    <t>PL/MA/09644</t>
  </si>
  <si>
    <t>360</t>
  </si>
  <si>
    <t>RAJGANGPUR</t>
  </si>
  <si>
    <t>PL/MA/09645</t>
  </si>
  <si>
    <t>359</t>
  </si>
  <si>
    <t>KORAPUT</t>
  </si>
  <si>
    <t>PL/MA/09646</t>
  </si>
  <si>
    <t>361</t>
  </si>
  <si>
    <t>17/10/2024</t>
  </si>
  <si>
    <t>PL/MA/09802</t>
  </si>
  <si>
    <t>369</t>
  </si>
  <si>
    <t>JEYPORE</t>
  </si>
  <si>
    <t>PL/MA/09803</t>
  </si>
  <si>
    <t>368</t>
  </si>
  <si>
    <t>19/10/2024</t>
  </si>
  <si>
    <t>PL/DO/14419</t>
  </si>
  <si>
    <t>371</t>
  </si>
  <si>
    <t>20/10/2024</t>
  </si>
  <si>
    <t>PL/DO/14487</t>
  </si>
  <si>
    <t>377</t>
  </si>
  <si>
    <t>PL/DO/14488</t>
  </si>
  <si>
    <t>376</t>
  </si>
  <si>
    <t>PIPILI</t>
  </si>
  <si>
    <t>22/10/2024</t>
  </si>
  <si>
    <t>PL/DO/14560</t>
  </si>
  <si>
    <t>379</t>
  </si>
  <si>
    <t>PANIKOILI</t>
  </si>
  <si>
    <t>PL/MA/10069</t>
  </si>
  <si>
    <t>384</t>
  </si>
  <si>
    <t>TOILET CLENER</t>
  </si>
  <si>
    <t>PL/MA/10070</t>
  </si>
  <si>
    <t>382</t>
  </si>
  <si>
    <t>27/10/2024</t>
  </si>
  <si>
    <t>PL/DO/14776</t>
  </si>
  <si>
    <t>385</t>
  </si>
  <si>
    <t>PL/MA/10207</t>
  </si>
  <si>
    <t>388</t>
  </si>
  <si>
    <t>29/10/2024</t>
  </si>
  <si>
    <t>PL/MA/10266</t>
  </si>
  <si>
    <t>392</t>
  </si>
  <si>
    <t>31/10/2024</t>
  </si>
  <si>
    <t>PL/DO/15014</t>
  </si>
  <si>
    <t>394</t>
  </si>
  <si>
    <t>KHURDA</t>
  </si>
  <si>
    <t>PL/DO/15016</t>
  </si>
  <si>
    <t>393</t>
  </si>
  <si>
    <t>BANKI</t>
  </si>
  <si>
    <t>(RUPEES TWENTY SEVEN THOUSAND FOUR HUNDRED NINETY EIGHT ONLY)</t>
  </si>
  <si>
    <t xml:space="preserve">Bill Date:31/10/2024
Bill NO : 24274
Total Amount: 27498.00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</si>
</sst>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142875</xdr:rowOff>
    </xdr:from>
    <xdr:to>
      <xdr:col>6</xdr:col>
      <xdr:colOff>219076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42875"/>
          <a:ext cx="39243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DHP%20INTERNATIONAL%20NEW%20R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DESTINATION</v>
          </cell>
          <cell r="E18" t="str">
            <v>PHENYLE RATE / CASE</v>
          </cell>
          <cell r="F18" t="str">
            <v>AGARBATI RATE / CASE</v>
          </cell>
        </row>
        <row r="19">
          <cell r="D19" t="str">
            <v>ANANDPUR</v>
          </cell>
          <cell r="E19">
            <v>75</v>
          </cell>
          <cell r="F19">
            <v>85</v>
          </cell>
          <cell r="G19">
            <v>100</v>
          </cell>
          <cell r="H19">
            <v>10</v>
          </cell>
        </row>
        <row r="20">
          <cell r="D20" t="str">
            <v>ANGUL</v>
          </cell>
          <cell r="E20">
            <v>55</v>
          </cell>
          <cell r="F20">
            <v>65</v>
          </cell>
          <cell r="G20">
            <v>80</v>
          </cell>
          <cell r="H20">
            <v>10</v>
          </cell>
        </row>
        <row r="21">
          <cell r="D21" t="str">
            <v>ASKA</v>
          </cell>
          <cell r="E21">
            <v>80</v>
          </cell>
          <cell r="F21">
            <v>90</v>
          </cell>
          <cell r="G21">
            <v>105</v>
          </cell>
          <cell r="H21">
            <v>10</v>
          </cell>
        </row>
        <row r="22">
          <cell r="D22" t="str">
            <v>ATHAGARH</v>
          </cell>
          <cell r="E22">
            <v>45</v>
          </cell>
          <cell r="F22">
            <v>55</v>
          </cell>
          <cell r="G22">
            <v>70</v>
          </cell>
        </row>
        <row r="23">
          <cell r="D23" t="str">
            <v>BALASORE</v>
          </cell>
          <cell r="E23">
            <v>70</v>
          </cell>
          <cell r="F23">
            <v>80</v>
          </cell>
          <cell r="G23">
            <v>95</v>
          </cell>
          <cell r="H23">
            <v>10</v>
          </cell>
        </row>
        <row r="24">
          <cell r="D24" t="str">
            <v>BALIAPAL</v>
          </cell>
          <cell r="E24">
            <v>85</v>
          </cell>
          <cell r="F24">
            <v>95</v>
          </cell>
          <cell r="G24">
            <v>110</v>
          </cell>
          <cell r="H24">
            <v>10</v>
          </cell>
        </row>
        <row r="25">
          <cell r="D25" t="str">
            <v>BANAMALIPUR</v>
          </cell>
          <cell r="E25">
            <v>45</v>
          </cell>
          <cell r="F25">
            <v>55</v>
          </cell>
          <cell r="G25">
            <v>70</v>
          </cell>
        </row>
        <row r="26">
          <cell r="D26" t="str">
            <v>BANKI</v>
          </cell>
          <cell r="E26">
            <v>45</v>
          </cell>
          <cell r="F26">
            <v>55</v>
          </cell>
          <cell r="G26">
            <v>70</v>
          </cell>
        </row>
        <row r="27">
          <cell r="D27" t="str">
            <v>BARAGARH</v>
          </cell>
          <cell r="E27">
            <v>90</v>
          </cell>
          <cell r="F27">
            <v>100</v>
          </cell>
          <cell r="G27">
            <v>115</v>
          </cell>
          <cell r="H27">
            <v>10</v>
          </cell>
        </row>
        <row r="28">
          <cell r="D28" t="str">
            <v>BARANGA</v>
          </cell>
          <cell r="E28">
            <v>45</v>
          </cell>
          <cell r="F28">
            <v>55</v>
          </cell>
          <cell r="G28">
            <v>70</v>
          </cell>
        </row>
        <row r="29">
          <cell r="D29" t="str">
            <v>BARBIL</v>
          </cell>
          <cell r="E29">
            <v>70</v>
          </cell>
          <cell r="F29">
            <v>80</v>
          </cell>
          <cell r="G29">
            <v>95</v>
          </cell>
          <cell r="H29">
            <v>10</v>
          </cell>
        </row>
        <row r="30">
          <cell r="D30" t="str">
            <v>BARIPADA</v>
          </cell>
          <cell r="E30">
            <v>80</v>
          </cell>
          <cell r="F30">
            <v>90</v>
          </cell>
          <cell r="G30">
            <v>105</v>
          </cell>
          <cell r="H30">
            <v>10</v>
          </cell>
        </row>
        <row r="31">
          <cell r="D31" t="str">
            <v>BARPALI</v>
          </cell>
          <cell r="E31">
            <v>110</v>
          </cell>
          <cell r="F31">
            <v>120</v>
          </cell>
          <cell r="G31">
            <v>135</v>
          </cell>
          <cell r="H31">
            <v>10</v>
          </cell>
        </row>
        <row r="32">
          <cell r="D32" t="str">
            <v>BASUDEVPUR</v>
          </cell>
          <cell r="E32">
            <v>90</v>
          </cell>
          <cell r="F32">
            <v>100</v>
          </cell>
          <cell r="G32">
            <v>115</v>
          </cell>
          <cell r="H32">
            <v>10</v>
          </cell>
        </row>
        <row r="33">
          <cell r="D33" t="str">
            <v>BELPAHAD</v>
          </cell>
          <cell r="E33">
            <v>125</v>
          </cell>
          <cell r="F33">
            <v>135</v>
          </cell>
          <cell r="G33">
            <v>150</v>
          </cell>
          <cell r="H33">
            <v>10</v>
          </cell>
        </row>
        <row r="34">
          <cell r="D34" t="str">
            <v>BERHAMPUR</v>
          </cell>
          <cell r="E34">
            <v>75</v>
          </cell>
          <cell r="F34">
            <v>85</v>
          </cell>
          <cell r="G34">
            <v>100</v>
          </cell>
          <cell r="H34">
            <v>10</v>
          </cell>
        </row>
        <row r="35">
          <cell r="D35" t="str">
            <v>BHADRAK</v>
          </cell>
          <cell r="E35">
            <v>45</v>
          </cell>
          <cell r="F35">
            <v>55</v>
          </cell>
          <cell r="G35">
            <v>70</v>
          </cell>
        </row>
        <row r="36">
          <cell r="D36" t="str">
            <v>BHANJANAGAR</v>
          </cell>
          <cell r="E36">
            <v>85</v>
          </cell>
          <cell r="F36">
            <v>95</v>
          </cell>
          <cell r="G36">
            <v>110</v>
          </cell>
          <cell r="H36">
            <v>10</v>
          </cell>
        </row>
        <row r="37">
          <cell r="D37" t="str">
            <v>BHAWANIPATNA</v>
          </cell>
          <cell r="E37">
            <v>85</v>
          </cell>
          <cell r="F37">
            <v>95</v>
          </cell>
          <cell r="G37">
            <v>110</v>
          </cell>
          <cell r="H37">
            <v>10</v>
          </cell>
        </row>
        <row r="38">
          <cell r="D38" t="str">
            <v>BHUBANESWAR</v>
          </cell>
          <cell r="E38">
            <v>45</v>
          </cell>
          <cell r="F38">
            <v>55</v>
          </cell>
          <cell r="G38">
            <v>70</v>
          </cell>
        </row>
        <row r="39">
          <cell r="D39" t="str">
            <v>BOLANGIR</v>
          </cell>
          <cell r="E39">
            <v>75</v>
          </cell>
          <cell r="F39">
            <v>85</v>
          </cell>
          <cell r="G39">
            <v>100</v>
          </cell>
          <cell r="H39">
            <v>10</v>
          </cell>
        </row>
        <row r="40">
          <cell r="D40" t="str">
            <v>BORIGUMMA</v>
          </cell>
          <cell r="E40">
            <v>115</v>
          </cell>
          <cell r="F40">
            <v>125</v>
          </cell>
          <cell r="G40">
            <v>140</v>
          </cell>
          <cell r="H40">
            <v>10</v>
          </cell>
        </row>
        <row r="41">
          <cell r="D41" t="str">
            <v>BOUDH</v>
          </cell>
          <cell r="E41">
            <v>100</v>
          </cell>
          <cell r="F41">
            <v>110</v>
          </cell>
          <cell r="G41">
            <v>125</v>
          </cell>
          <cell r="H41">
            <v>10</v>
          </cell>
        </row>
        <row r="42">
          <cell r="D42" t="str">
            <v>BRAJARAJNAGAR</v>
          </cell>
          <cell r="E42">
            <v>100</v>
          </cell>
          <cell r="F42">
            <v>110</v>
          </cell>
          <cell r="G42">
            <v>125</v>
          </cell>
          <cell r="H42">
            <v>10</v>
          </cell>
        </row>
        <row r="43">
          <cell r="D43" t="str">
            <v>CHANDBALI</v>
          </cell>
          <cell r="E43">
            <v>65</v>
          </cell>
          <cell r="F43">
            <v>75</v>
          </cell>
          <cell r="G43">
            <v>90</v>
          </cell>
          <cell r="H43">
            <v>10</v>
          </cell>
        </row>
        <row r="44">
          <cell r="D44" t="str">
            <v>CHATRACHAKADA</v>
          </cell>
          <cell r="E44">
            <v>65</v>
          </cell>
          <cell r="F44">
            <v>75</v>
          </cell>
          <cell r="G44">
            <v>90</v>
          </cell>
          <cell r="H44">
            <v>10</v>
          </cell>
        </row>
        <row r="45">
          <cell r="D45" t="str">
            <v>CHHATRAPUR</v>
          </cell>
          <cell r="E45">
            <v>85</v>
          </cell>
          <cell r="F45">
            <v>95</v>
          </cell>
          <cell r="G45">
            <v>110</v>
          </cell>
          <cell r="H45">
            <v>10</v>
          </cell>
        </row>
        <row r="46">
          <cell r="D46" t="str">
            <v>DENGAPOLA</v>
          </cell>
          <cell r="E46">
            <v>45</v>
          </cell>
          <cell r="F46">
            <v>55</v>
          </cell>
          <cell r="G46">
            <v>70</v>
          </cell>
        </row>
        <row r="47">
          <cell r="D47" t="str">
            <v>DERABISHI</v>
          </cell>
          <cell r="E47">
            <v>45</v>
          </cell>
          <cell r="F47">
            <v>55</v>
          </cell>
          <cell r="G47">
            <v>70</v>
          </cell>
        </row>
        <row r="48">
          <cell r="D48" t="str">
            <v>DHAMNAGAR</v>
          </cell>
          <cell r="E48">
            <v>100</v>
          </cell>
          <cell r="F48">
            <v>110</v>
          </cell>
          <cell r="G48">
            <v>125</v>
          </cell>
          <cell r="H48">
            <v>10</v>
          </cell>
        </row>
        <row r="49">
          <cell r="D49" t="str">
            <v>DHENKANAL</v>
          </cell>
          <cell r="E49">
            <v>45</v>
          </cell>
          <cell r="F49">
            <v>55</v>
          </cell>
          <cell r="G49">
            <v>70</v>
          </cell>
        </row>
        <row r="50">
          <cell r="D50" t="str">
            <v>DIGAPAHANDI</v>
          </cell>
          <cell r="E50">
            <v>100</v>
          </cell>
          <cell r="F50">
            <v>110</v>
          </cell>
          <cell r="G50">
            <v>125</v>
          </cell>
          <cell r="H50">
            <v>10</v>
          </cell>
        </row>
        <row r="51">
          <cell r="D51" t="str">
            <v>FAKIRPUR</v>
          </cell>
          <cell r="E51">
            <v>100</v>
          </cell>
          <cell r="F51">
            <v>110</v>
          </cell>
          <cell r="G51">
            <v>125</v>
          </cell>
          <cell r="H51">
            <v>10</v>
          </cell>
        </row>
        <row r="52">
          <cell r="D52" t="str">
            <v>HARIPUR HAT</v>
          </cell>
          <cell r="E52">
            <v>45</v>
          </cell>
          <cell r="F52">
            <v>55</v>
          </cell>
          <cell r="G52">
            <v>70</v>
          </cell>
        </row>
        <row r="53">
          <cell r="D53" t="str">
            <v>ITAMATI</v>
          </cell>
          <cell r="E53">
            <v>45</v>
          </cell>
          <cell r="F53">
            <v>55</v>
          </cell>
          <cell r="G53">
            <v>70</v>
          </cell>
        </row>
        <row r="54">
          <cell r="D54" t="str">
            <v>JAGATSINGHPUR</v>
          </cell>
          <cell r="E54">
            <v>45</v>
          </cell>
          <cell r="F54">
            <v>55</v>
          </cell>
          <cell r="G54">
            <v>70</v>
          </cell>
        </row>
        <row r="55">
          <cell r="D55" t="str">
            <v>JAJPUR ROAD</v>
          </cell>
          <cell r="E55">
            <v>45</v>
          </cell>
          <cell r="F55">
            <v>55</v>
          </cell>
          <cell r="G55">
            <v>70</v>
          </cell>
        </row>
        <row r="56">
          <cell r="D56" t="str">
            <v>JAJPUR TOWN</v>
          </cell>
          <cell r="E56">
            <v>45</v>
          </cell>
          <cell r="F56">
            <v>55</v>
          </cell>
          <cell r="G56">
            <v>70</v>
          </cell>
        </row>
        <row r="57">
          <cell r="D57" t="str">
            <v>JALESWAR</v>
          </cell>
          <cell r="E57">
            <v>90</v>
          </cell>
          <cell r="F57">
            <v>100</v>
          </cell>
          <cell r="G57">
            <v>115</v>
          </cell>
          <cell r="H57">
            <v>10</v>
          </cell>
        </row>
        <row r="58">
          <cell r="D58" t="str">
            <v>JASIPUR</v>
          </cell>
          <cell r="E58">
            <v>90</v>
          </cell>
          <cell r="F58">
            <v>100</v>
          </cell>
          <cell r="G58">
            <v>115</v>
          </cell>
          <cell r="H58">
            <v>10</v>
          </cell>
        </row>
        <row r="59">
          <cell r="D59" t="str">
            <v>JATNI</v>
          </cell>
          <cell r="E59">
            <v>45</v>
          </cell>
          <cell r="F59">
            <v>55</v>
          </cell>
          <cell r="G59">
            <v>70</v>
          </cell>
        </row>
        <row r="60">
          <cell r="D60" t="str">
            <v>JEYPORE</v>
          </cell>
          <cell r="E60">
            <v>90</v>
          </cell>
          <cell r="F60">
            <v>100</v>
          </cell>
          <cell r="G60">
            <v>115</v>
          </cell>
          <cell r="H60">
            <v>10</v>
          </cell>
        </row>
        <row r="61">
          <cell r="D61" t="str">
            <v>KALUPADA GHAT</v>
          </cell>
          <cell r="E61">
            <v>85</v>
          </cell>
          <cell r="F61">
            <v>95</v>
          </cell>
          <cell r="G61">
            <v>110</v>
          </cell>
          <cell r="H61">
            <v>10</v>
          </cell>
        </row>
        <row r="62">
          <cell r="D62" t="str">
            <v>KAMAKHYANAGAR</v>
          </cell>
          <cell r="E62">
            <v>45</v>
          </cell>
          <cell r="F62">
            <v>55</v>
          </cell>
          <cell r="G62">
            <v>70</v>
          </cell>
        </row>
        <row r="63">
          <cell r="D63" t="str">
            <v>KENDRAPARA</v>
          </cell>
          <cell r="E63">
            <v>45</v>
          </cell>
          <cell r="F63">
            <v>55</v>
          </cell>
          <cell r="G63">
            <v>70</v>
          </cell>
        </row>
        <row r="64">
          <cell r="D64" t="str">
            <v>KESINGA</v>
          </cell>
          <cell r="E64">
            <v>110</v>
          </cell>
          <cell r="F64">
            <v>120</v>
          </cell>
          <cell r="G64">
            <v>135</v>
          </cell>
          <cell r="H64">
            <v>10</v>
          </cell>
        </row>
        <row r="65">
          <cell r="D65" t="str">
            <v>KHURDA</v>
          </cell>
          <cell r="E65">
            <v>45</v>
          </cell>
          <cell r="F65">
            <v>55</v>
          </cell>
          <cell r="G65">
            <v>70</v>
          </cell>
        </row>
        <row r="66">
          <cell r="D66" t="str">
            <v>KONARK</v>
          </cell>
          <cell r="E66">
            <v>45</v>
          </cell>
          <cell r="F66">
            <v>55</v>
          </cell>
          <cell r="G66">
            <v>70</v>
          </cell>
        </row>
        <row r="67">
          <cell r="D67" t="str">
            <v>KORAPUT</v>
          </cell>
          <cell r="E67">
            <v>90</v>
          </cell>
          <cell r="F67">
            <v>100</v>
          </cell>
          <cell r="G67">
            <v>115</v>
          </cell>
          <cell r="H67">
            <v>10</v>
          </cell>
        </row>
        <row r="68">
          <cell r="D68" t="str">
            <v>KOTPAD</v>
          </cell>
          <cell r="E68">
            <v>115</v>
          </cell>
          <cell r="F68">
            <v>125</v>
          </cell>
          <cell r="G68">
            <v>140</v>
          </cell>
          <cell r="H68">
            <v>10</v>
          </cell>
        </row>
        <row r="69">
          <cell r="D69" t="str">
            <v>KUAKHIA</v>
          </cell>
          <cell r="E69">
            <v>45</v>
          </cell>
          <cell r="F69">
            <v>55</v>
          </cell>
          <cell r="G69">
            <v>70</v>
          </cell>
        </row>
        <row r="70">
          <cell r="D70" t="str">
            <v>KUNDILO</v>
          </cell>
          <cell r="E70">
            <v>65</v>
          </cell>
          <cell r="F70">
            <v>75</v>
          </cell>
          <cell r="G70">
            <v>90</v>
          </cell>
          <cell r="H70">
            <v>10</v>
          </cell>
        </row>
        <row r="71">
          <cell r="D71" t="str">
            <v>MALKANGIRI</v>
          </cell>
          <cell r="E71">
            <v>85</v>
          </cell>
          <cell r="F71">
            <v>95</v>
          </cell>
          <cell r="G71">
            <v>110</v>
          </cell>
          <cell r="H71">
            <v>10</v>
          </cell>
        </row>
        <row r="72">
          <cell r="D72" t="str">
            <v>NABARANGPUR</v>
          </cell>
          <cell r="E72">
            <v>100</v>
          </cell>
          <cell r="F72">
            <v>110</v>
          </cell>
          <cell r="G72">
            <v>125</v>
          </cell>
          <cell r="H72">
            <v>10</v>
          </cell>
        </row>
        <row r="73">
          <cell r="D73" t="str">
            <v>NAYAGARH</v>
          </cell>
          <cell r="E73">
            <v>45</v>
          </cell>
          <cell r="F73">
            <v>55</v>
          </cell>
          <cell r="G73">
            <v>70</v>
          </cell>
        </row>
        <row r="74">
          <cell r="D74" t="str">
            <v>NIALI</v>
          </cell>
          <cell r="E74">
            <v>45</v>
          </cell>
          <cell r="F74">
            <v>55</v>
          </cell>
          <cell r="G74">
            <v>70</v>
          </cell>
        </row>
        <row r="75">
          <cell r="D75" t="str">
            <v>NIMAPARA</v>
          </cell>
          <cell r="E75">
            <v>45</v>
          </cell>
          <cell r="F75">
            <v>55</v>
          </cell>
          <cell r="G75">
            <v>70</v>
          </cell>
        </row>
        <row r="76">
          <cell r="D76" t="str">
            <v>PANIKOILI</v>
          </cell>
          <cell r="E76">
            <v>45</v>
          </cell>
          <cell r="F76">
            <v>55</v>
          </cell>
          <cell r="G76">
            <v>70</v>
          </cell>
        </row>
        <row r="77">
          <cell r="D77" t="str">
            <v>PANKAPAL</v>
          </cell>
          <cell r="E77">
            <v>45</v>
          </cell>
          <cell r="F77">
            <v>55</v>
          </cell>
          <cell r="G77">
            <v>70</v>
          </cell>
        </row>
        <row r="78">
          <cell r="D78" t="str">
            <v>PARALAKHEMUNDI</v>
          </cell>
          <cell r="E78">
            <v>125</v>
          </cell>
          <cell r="F78">
            <v>135</v>
          </cell>
          <cell r="G78">
            <v>150</v>
          </cell>
          <cell r="H78">
            <v>10</v>
          </cell>
        </row>
        <row r="79">
          <cell r="D79" t="str">
            <v>PATAPUR</v>
          </cell>
          <cell r="E79">
            <v>70</v>
          </cell>
          <cell r="F79">
            <v>80</v>
          </cell>
          <cell r="G79">
            <v>95</v>
          </cell>
          <cell r="H79">
            <v>10</v>
          </cell>
        </row>
        <row r="80">
          <cell r="D80" t="str">
            <v>PATRAPARA</v>
          </cell>
          <cell r="E80">
            <v>45</v>
          </cell>
          <cell r="F80">
            <v>55</v>
          </cell>
          <cell r="G80">
            <v>70</v>
          </cell>
        </row>
        <row r="81">
          <cell r="D81" t="str">
            <v>PHULBANI</v>
          </cell>
          <cell r="E81">
            <v>105</v>
          </cell>
          <cell r="F81">
            <v>115</v>
          </cell>
          <cell r="G81">
            <v>130</v>
          </cell>
          <cell r="H81">
            <v>10</v>
          </cell>
        </row>
        <row r="82">
          <cell r="D82" t="str">
            <v>PIPILI</v>
          </cell>
          <cell r="E82">
            <v>45</v>
          </cell>
          <cell r="F82">
            <v>55</v>
          </cell>
          <cell r="G82">
            <v>70</v>
          </cell>
        </row>
        <row r="83">
          <cell r="D83" t="str">
            <v>PURI</v>
          </cell>
          <cell r="E83">
            <v>45</v>
          </cell>
          <cell r="F83">
            <v>55</v>
          </cell>
          <cell r="G83">
            <v>70</v>
          </cell>
        </row>
        <row r="84">
          <cell r="D84" t="str">
            <v>RAIRANGPUR</v>
          </cell>
          <cell r="E84">
            <v>90</v>
          </cell>
          <cell r="F84">
            <v>100</v>
          </cell>
          <cell r="G84">
            <v>115</v>
          </cell>
          <cell r="H84">
            <v>10</v>
          </cell>
        </row>
        <row r="85">
          <cell r="D85" t="str">
            <v>RAJ NILAGIRI</v>
          </cell>
          <cell r="E85">
            <v>85</v>
          </cell>
          <cell r="F85">
            <v>95</v>
          </cell>
          <cell r="G85">
            <v>110</v>
          </cell>
          <cell r="H85">
            <v>10</v>
          </cell>
        </row>
        <row r="86">
          <cell r="D86" t="str">
            <v>RAJGANGPUR</v>
          </cell>
          <cell r="E86">
            <v>90</v>
          </cell>
          <cell r="F86">
            <v>100</v>
          </cell>
          <cell r="G86">
            <v>115</v>
          </cell>
          <cell r="H86">
            <v>10</v>
          </cell>
        </row>
        <row r="87">
          <cell r="D87" t="str">
            <v>RAMESWARPUR</v>
          </cell>
          <cell r="E87">
            <v>65</v>
          </cell>
          <cell r="F87">
            <v>75</v>
          </cell>
          <cell r="G87">
            <v>90</v>
          </cell>
          <cell r="H87">
            <v>10</v>
          </cell>
        </row>
        <row r="88">
          <cell r="D88" t="str">
            <v>RAYAGADA</v>
          </cell>
          <cell r="E88">
            <v>95</v>
          </cell>
          <cell r="F88">
            <v>105</v>
          </cell>
          <cell r="G88">
            <v>120</v>
          </cell>
          <cell r="H88">
            <v>10</v>
          </cell>
        </row>
        <row r="89">
          <cell r="D89" t="str">
            <v>ROURKELA</v>
          </cell>
          <cell r="E89">
            <v>80</v>
          </cell>
          <cell r="F89">
            <v>90</v>
          </cell>
          <cell r="G89">
            <v>105</v>
          </cell>
          <cell r="H89">
            <v>10</v>
          </cell>
        </row>
        <row r="90">
          <cell r="D90" t="str">
            <v>SAHADEV KHUNTA</v>
          </cell>
          <cell r="E90">
            <v>70</v>
          </cell>
          <cell r="F90">
            <v>80</v>
          </cell>
          <cell r="G90">
            <v>95</v>
          </cell>
          <cell r="H90">
            <v>10</v>
          </cell>
        </row>
        <row r="91">
          <cell r="D91" t="str">
            <v>SALIPUR</v>
          </cell>
          <cell r="E91">
            <v>45</v>
          </cell>
          <cell r="F91">
            <v>55</v>
          </cell>
          <cell r="G91">
            <v>70</v>
          </cell>
        </row>
        <row r="92">
          <cell r="D92" t="str">
            <v>SAMBALPUR</v>
          </cell>
          <cell r="E92">
            <v>80</v>
          </cell>
          <cell r="F92">
            <v>90</v>
          </cell>
          <cell r="G92">
            <v>105</v>
          </cell>
          <cell r="H92">
            <v>10</v>
          </cell>
        </row>
        <row r="93">
          <cell r="D93" t="str">
            <v>SIMILIGUDA</v>
          </cell>
          <cell r="E93">
            <v>100</v>
          </cell>
          <cell r="F93">
            <v>110</v>
          </cell>
          <cell r="G93">
            <v>125</v>
          </cell>
          <cell r="H93">
            <v>10</v>
          </cell>
        </row>
        <row r="94">
          <cell r="D94" t="str">
            <v>SONEPUR</v>
          </cell>
          <cell r="E94">
            <v>105</v>
          </cell>
          <cell r="F94">
            <v>115</v>
          </cell>
          <cell r="G94">
            <v>130</v>
          </cell>
          <cell r="H94">
            <v>10</v>
          </cell>
        </row>
        <row r="95">
          <cell r="D95" t="str">
            <v>SORO</v>
          </cell>
          <cell r="E95">
            <v>70</v>
          </cell>
          <cell r="F95">
            <v>80</v>
          </cell>
          <cell r="G95">
            <v>95</v>
          </cell>
          <cell r="H95">
            <v>10</v>
          </cell>
        </row>
        <row r="96">
          <cell r="D96" t="str">
            <v>SUNDERGARH</v>
          </cell>
          <cell r="E96">
            <v>110</v>
          </cell>
          <cell r="F96">
            <v>120</v>
          </cell>
          <cell r="G96">
            <v>135</v>
          </cell>
          <cell r="H96">
            <v>10</v>
          </cell>
        </row>
        <row r="97">
          <cell r="D97" t="str">
            <v>TALCHER</v>
          </cell>
          <cell r="E97">
            <v>45</v>
          </cell>
          <cell r="F97">
            <v>55</v>
          </cell>
          <cell r="G97">
            <v>70</v>
          </cell>
        </row>
        <row r="98">
          <cell r="D98" t="str">
            <v>TITILAGARH</v>
          </cell>
          <cell r="E98">
            <v>90</v>
          </cell>
          <cell r="F98">
            <v>100</v>
          </cell>
          <cell r="G98">
            <v>115</v>
          </cell>
          <cell r="H98">
            <v>10</v>
          </cell>
        </row>
        <row r="99">
          <cell r="D99" t="str">
            <v>ULUNDA</v>
          </cell>
          <cell r="E99">
            <v>115</v>
          </cell>
          <cell r="F99">
            <v>125</v>
          </cell>
          <cell r="G99">
            <v>140</v>
          </cell>
          <cell r="H99">
            <v>10</v>
          </cell>
        </row>
        <row r="100">
          <cell r="D100" t="str">
            <v>UMERKOT</v>
          </cell>
          <cell r="E100">
            <v>105</v>
          </cell>
          <cell r="F100">
            <v>115</v>
          </cell>
          <cell r="G100">
            <v>130</v>
          </cell>
          <cell r="H100">
            <v>10</v>
          </cell>
        </row>
        <row r="101">
          <cell r="D101" t="str">
            <v>KULAILO</v>
          </cell>
          <cell r="E101">
            <v>45</v>
          </cell>
          <cell r="F101">
            <v>55</v>
          </cell>
          <cell r="G101">
            <v>70</v>
          </cell>
        </row>
        <row r="102">
          <cell r="D102" t="str">
            <v>JHARSUGUDA</v>
          </cell>
          <cell r="E102">
            <v>80</v>
          </cell>
          <cell r="F102">
            <v>90</v>
          </cell>
          <cell r="G102">
            <v>105</v>
          </cell>
          <cell r="H102">
            <v>10</v>
          </cell>
        </row>
        <row r="103">
          <cell r="D103" t="str">
            <v>GANJAM</v>
          </cell>
          <cell r="E103">
            <v>85</v>
          </cell>
          <cell r="F103">
            <v>95</v>
          </cell>
          <cell r="G103">
            <v>110</v>
          </cell>
          <cell r="H103">
            <v>10</v>
          </cell>
        </row>
        <row r="104">
          <cell r="D104" t="str">
            <v>SIMILIA</v>
          </cell>
          <cell r="E104">
            <v>70</v>
          </cell>
          <cell r="F104">
            <v>80</v>
          </cell>
          <cell r="G104">
            <v>95</v>
          </cell>
          <cell r="H104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28" workbookViewId="0">
      <selection activeCell="Q51" sqref="Q5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13.7109375" style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  <c r="L1" s="23"/>
    </row>
    <row r="2" spans="1:13" ht="78.75" customHeight="1">
      <c r="A2" s="20" t="s">
        <v>24</v>
      </c>
      <c r="B2" s="21"/>
      <c r="C2" s="21"/>
      <c r="D2" s="21"/>
      <c r="E2" s="21"/>
      <c r="F2" s="21"/>
      <c r="G2" s="21"/>
      <c r="H2" s="22"/>
      <c r="I2" s="23" t="s">
        <v>114</v>
      </c>
      <c r="J2" s="23"/>
      <c r="K2" s="23"/>
      <c r="L2" s="23"/>
    </row>
    <row r="3" spans="1:13">
      <c r="A3" s="8" t="s">
        <v>26</v>
      </c>
      <c r="B3" s="8" t="s">
        <v>27</v>
      </c>
      <c r="C3" s="8" t="s">
        <v>28</v>
      </c>
      <c r="D3" s="8" t="s">
        <v>29</v>
      </c>
      <c r="E3" s="8" t="s">
        <v>13</v>
      </c>
      <c r="F3" s="8" t="s">
        <v>30</v>
      </c>
      <c r="G3" s="8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8" t="s">
        <v>23</v>
      </c>
    </row>
    <row r="4" spans="1:13">
      <c r="A4" s="9">
        <v>1</v>
      </c>
      <c r="B4" s="4" t="s">
        <v>31</v>
      </c>
      <c r="C4" s="4" t="s">
        <v>32</v>
      </c>
      <c r="D4" s="4" t="s">
        <v>33</v>
      </c>
      <c r="E4" s="5" t="s">
        <v>12</v>
      </c>
      <c r="F4" s="4" t="s">
        <v>34</v>
      </c>
      <c r="G4" s="4">
        <v>20</v>
      </c>
      <c r="H4" s="10">
        <f>VLOOKUP(F4,[1]Sheet1!$D$18:$E$105,2,FALSE)</f>
        <v>45</v>
      </c>
      <c r="I4" s="10">
        <f t="shared" ref="I4:I30" si="0">G4*2</f>
        <v>40</v>
      </c>
      <c r="J4" s="10">
        <f>VLOOKUP(F4,[1]Sheet1!$D$19:$H$105,5,FALSE)*G4</f>
        <v>0</v>
      </c>
      <c r="K4" s="10">
        <v>25</v>
      </c>
      <c r="L4" s="10">
        <f t="shared" ref="L4:L30" si="1">G4*H4+I4+J4+K4</f>
        <v>965</v>
      </c>
      <c r="M4" s="4" t="s">
        <v>14</v>
      </c>
    </row>
    <row r="5" spans="1:13">
      <c r="A5" s="9">
        <v>2</v>
      </c>
      <c r="B5" s="4" t="s">
        <v>35</v>
      </c>
      <c r="C5" s="4" t="s">
        <v>36</v>
      </c>
      <c r="D5" s="4" t="s">
        <v>37</v>
      </c>
      <c r="E5" s="5" t="s">
        <v>12</v>
      </c>
      <c r="F5" s="4" t="s">
        <v>38</v>
      </c>
      <c r="G5" s="4">
        <v>11</v>
      </c>
      <c r="H5" s="10">
        <f>VLOOKUP(F5,[1]Sheet1!$D$18:$E$105,2,FALSE)</f>
        <v>90</v>
      </c>
      <c r="I5" s="10">
        <f t="shared" si="0"/>
        <v>22</v>
      </c>
      <c r="J5" s="10">
        <f>VLOOKUP(F5,[1]Sheet1!$D$19:$H$105,5,FALSE)*G5</f>
        <v>110</v>
      </c>
      <c r="K5" s="10">
        <v>25</v>
      </c>
      <c r="L5" s="10">
        <f t="shared" si="1"/>
        <v>1147</v>
      </c>
      <c r="M5" s="4" t="s">
        <v>14</v>
      </c>
    </row>
    <row r="6" spans="1:13">
      <c r="A6" s="9">
        <v>3</v>
      </c>
      <c r="B6" s="4" t="s">
        <v>39</v>
      </c>
      <c r="C6" s="4" t="s">
        <v>40</v>
      </c>
      <c r="D6" s="4" t="s">
        <v>41</v>
      </c>
      <c r="E6" s="5" t="s">
        <v>12</v>
      </c>
      <c r="F6" s="4" t="s">
        <v>2</v>
      </c>
      <c r="G6" s="4">
        <v>25</v>
      </c>
      <c r="H6" s="10">
        <f>VLOOKUP(F6,[1]Sheet1!$D$18:$E$105,2,FALSE)</f>
        <v>45</v>
      </c>
      <c r="I6" s="10">
        <f t="shared" si="0"/>
        <v>50</v>
      </c>
      <c r="J6" s="10">
        <f>VLOOKUP(F6,[1]Sheet1!$D$19:$H$105,5,FALSE)*G6</f>
        <v>0</v>
      </c>
      <c r="K6" s="10">
        <v>25</v>
      </c>
      <c r="L6" s="10">
        <f t="shared" si="1"/>
        <v>1200</v>
      </c>
      <c r="M6" s="4" t="s">
        <v>14</v>
      </c>
    </row>
    <row r="7" spans="1:13">
      <c r="A7" s="9">
        <v>4</v>
      </c>
      <c r="B7" s="4" t="s">
        <v>39</v>
      </c>
      <c r="C7" s="4" t="s">
        <v>42</v>
      </c>
      <c r="D7" s="4" t="s">
        <v>43</v>
      </c>
      <c r="E7" s="5" t="s">
        <v>12</v>
      </c>
      <c r="F7" s="4" t="s">
        <v>3</v>
      </c>
      <c r="G7" s="4">
        <v>3</v>
      </c>
      <c r="H7" s="10">
        <f>VLOOKUP(F7,[1]Sheet1!$D$18:$F$105,3,FALSE)</f>
        <v>55</v>
      </c>
      <c r="I7" s="10">
        <f t="shared" si="0"/>
        <v>6</v>
      </c>
      <c r="J7" s="10">
        <f>VLOOKUP(F7,[1]Sheet1!$D$19:$H$105,5,FALSE)*G7</f>
        <v>0</v>
      </c>
      <c r="K7" s="10">
        <v>25</v>
      </c>
      <c r="L7" s="10">
        <f t="shared" si="1"/>
        <v>196</v>
      </c>
      <c r="M7" s="4" t="s">
        <v>15</v>
      </c>
    </row>
    <row r="8" spans="1:13">
      <c r="A8" s="9">
        <v>5</v>
      </c>
      <c r="B8" s="4" t="s">
        <v>39</v>
      </c>
      <c r="C8" s="4" t="s">
        <v>44</v>
      </c>
      <c r="D8" s="4" t="s">
        <v>45</v>
      </c>
      <c r="E8" s="5" t="s">
        <v>12</v>
      </c>
      <c r="F8" s="4" t="s">
        <v>46</v>
      </c>
      <c r="G8" s="4">
        <v>17</v>
      </c>
      <c r="H8" s="10">
        <f>VLOOKUP(F8,[1]Sheet1!$D$18:$E$105,2,FALSE)</f>
        <v>45</v>
      </c>
      <c r="I8" s="10">
        <f t="shared" si="0"/>
        <v>34</v>
      </c>
      <c r="J8" s="10">
        <f>VLOOKUP(F8,[1]Sheet1!$D$19:$H$105,5,FALSE)*G8</f>
        <v>0</v>
      </c>
      <c r="K8" s="10">
        <v>25</v>
      </c>
      <c r="L8" s="10">
        <f t="shared" si="1"/>
        <v>824</v>
      </c>
      <c r="M8" s="4" t="s">
        <v>14</v>
      </c>
    </row>
    <row r="9" spans="1:13">
      <c r="A9" s="9">
        <v>6</v>
      </c>
      <c r="B9" s="4" t="s">
        <v>39</v>
      </c>
      <c r="C9" s="4" t="s">
        <v>47</v>
      </c>
      <c r="D9" s="4" t="s">
        <v>48</v>
      </c>
      <c r="E9" s="5" t="s">
        <v>12</v>
      </c>
      <c r="F9" s="4" t="s">
        <v>49</v>
      </c>
      <c r="G9" s="4">
        <v>26</v>
      </c>
      <c r="H9" s="10">
        <f>VLOOKUP(F9,[1]Sheet1!$D$18:$E$105,2,FALSE)</f>
        <v>85</v>
      </c>
      <c r="I9" s="10">
        <f t="shared" si="0"/>
        <v>52</v>
      </c>
      <c r="J9" s="10">
        <f>VLOOKUP(F9,[1]Sheet1!$D$19:$H$105,5,FALSE)*G9</f>
        <v>260</v>
      </c>
      <c r="K9" s="10">
        <v>25</v>
      </c>
      <c r="L9" s="10">
        <f t="shared" si="1"/>
        <v>2547</v>
      </c>
      <c r="M9" s="4" t="s">
        <v>14</v>
      </c>
    </row>
    <row r="10" spans="1:13">
      <c r="A10" s="9">
        <v>7</v>
      </c>
      <c r="B10" s="4" t="s">
        <v>50</v>
      </c>
      <c r="C10" s="4" t="s">
        <v>51</v>
      </c>
      <c r="D10" s="4" t="s">
        <v>52</v>
      </c>
      <c r="E10" s="5" t="s">
        <v>12</v>
      </c>
      <c r="F10" s="4" t="s">
        <v>53</v>
      </c>
      <c r="G10" s="4">
        <v>26</v>
      </c>
      <c r="H10" s="10">
        <f>VLOOKUP(F10,[1]Sheet1!$D$18:$E$105,2,FALSE)</f>
        <v>75</v>
      </c>
      <c r="I10" s="10">
        <f t="shared" si="0"/>
        <v>52</v>
      </c>
      <c r="J10" s="10">
        <f>VLOOKUP(F10,[1]Sheet1!$D$19:$H$105,5,FALSE)*G10</f>
        <v>260</v>
      </c>
      <c r="K10" s="10">
        <v>25</v>
      </c>
      <c r="L10" s="10">
        <f t="shared" si="1"/>
        <v>2287</v>
      </c>
      <c r="M10" s="4" t="s">
        <v>14</v>
      </c>
    </row>
    <row r="11" spans="1:13">
      <c r="A11" s="9">
        <v>8</v>
      </c>
      <c r="B11" s="4" t="s">
        <v>50</v>
      </c>
      <c r="C11" s="4" t="s">
        <v>54</v>
      </c>
      <c r="D11" s="4" t="s">
        <v>55</v>
      </c>
      <c r="E11" s="5" t="s">
        <v>12</v>
      </c>
      <c r="F11" s="4" t="s">
        <v>7</v>
      </c>
      <c r="G11" s="4">
        <v>5</v>
      </c>
      <c r="H11" s="10">
        <f>VLOOKUP(F11,[1]Sheet1!$D$18:$E$105,2,FALSE)</f>
        <v>80</v>
      </c>
      <c r="I11" s="10">
        <f t="shared" si="0"/>
        <v>10</v>
      </c>
      <c r="J11" s="10">
        <f>VLOOKUP(F11,[1]Sheet1!$D$19:$H$105,5,FALSE)*G11</f>
        <v>50</v>
      </c>
      <c r="K11" s="10">
        <v>25</v>
      </c>
      <c r="L11" s="10">
        <f t="shared" si="1"/>
        <v>485</v>
      </c>
      <c r="M11" s="4" t="s">
        <v>14</v>
      </c>
    </row>
    <row r="12" spans="1:13">
      <c r="A12" s="9">
        <v>9</v>
      </c>
      <c r="B12" s="4" t="s">
        <v>56</v>
      </c>
      <c r="C12" s="4" t="s">
        <v>57</v>
      </c>
      <c r="D12" s="4" t="s">
        <v>58</v>
      </c>
      <c r="E12" s="5" t="s">
        <v>12</v>
      </c>
      <c r="F12" s="4" t="s">
        <v>8</v>
      </c>
      <c r="G12" s="4">
        <v>9</v>
      </c>
      <c r="H12" s="10">
        <f>VLOOKUP(F12,[1]Sheet1!$D$18:$E$105,2,FALSE)</f>
        <v>100</v>
      </c>
      <c r="I12" s="10">
        <f t="shared" si="0"/>
        <v>18</v>
      </c>
      <c r="J12" s="10">
        <f>VLOOKUP(F12,[1]Sheet1!$D$19:$H$105,5,FALSE)*G12</f>
        <v>90</v>
      </c>
      <c r="K12" s="10">
        <v>25</v>
      </c>
      <c r="L12" s="10">
        <f t="shared" si="1"/>
        <v>1033</v>
      </c>
      <c r="M12" s="4" t="s">
        <v>14</v>
      </c>
    </row>
    <row r="13" spans="1:13">
      <c r="A13" s="9">
        <v>10</v>
      </c>
      <c r="B13" s="4" t="s">
        <v>59</v>
      </c>
      <c r="C13" s="4" t="s">
        <v>60</v>
      </c>
      <c r="D13" s="4" t="s">
        <v>61</v>
      </c>
      <c r="E13" s="5" t="s">
        <v>12</v>
      </c>
      <c r="F13" s="4" t="s">
        <v>62</v>
      </c>
      <c r="G13" s="4">
        <v>21</v>
      </c>
      <c r="H13" s="10">
        <f>VLOOKUP(F13,[1]Sheet1!$D$18:$E$105,2,FALSE)</f>
        <v>45</v>
      </c>
      <c r="I13" s="10">
        <f t="shared" si="0"/>
        <v>42</v>
      </c>
      <c r="J13" s="10">
        <f>VLOOKUP(F13,[1]Sheet1!$D$19:$H$105,5,FALSE)*G13</f>
        <v>0</v>
      </c>
      <c r="K13" s="10">
        <v>25</v>
      </c>
      <c r="L13" s="10">
        <f t="shared" si="1"/>
        <v>1012</v>
      </c>
      <c r="M13" s="4" t="s">
        <v>14</v>
      </c>
    </row>
    <row r="14" spans="1:13">
      <c r="A14" s="9">
        <v>11</v>
      </c>
      <c r="B14" s="4" t="s">
        <v>63</v>
      </c>
      <c r="C14" s="4" t="s">
        <v>64</v>
      </c>
      <c r="D14" s="4" t="s">
        <v>65</v>
      </c>
      <c r="E14" s="5" t="s">
        <v>12</v>
      </c>
      <c r="F14" s="4" t="s">
        <v>6</v>
      </c>
      <c r="G14" s="4">
        <v>13</v>
      </c>
      <c r="H14" s="10">
        <f>VLOOKUP(F14,[1]Sheet1!$D$18:$E$105,2,FALSE)</f>
        <v>45</v>
      </c>
      <c r="I14" s="10">
        <f t="shared" si="0"/>
        <v>26</v>
      </c>
      <c r="J14" s="10">
        <f>VLOOKUP(F14,[1]Sheet1!$D$19:$H$105,5,FALSE)*G14</f>
        <v>0</v>
      </c>
      <c r="K14" s="10">
        <v>25</v>
      </c>
      <c r="L14" s="10">
        <f t="shared" si="1"/>
        <v>636</v>
      </c>
      <c r="M14" s="4" t="s">
        <v>14</v>
      </c>
    </row>
    <row r="15" spans="1:13">
      <c r="A15" s="9">
        <v>12</v>
      </c>
      <c r="B15" s="4" t="s">
        <v>63</v>
      </c>
      <c r="C15" s="4" t="s">
        <v>66</v>
      </c>
      <c r="D15" s="4" t="s">
        <v>67</v>
      </c>
      <c r="E15" s="5" t="s">
        <v>12</v>
      </c>
      <c r="F15" s="4" t="s">
        <v>68</v>
      </c>
      <c r="G15" s="4">
        <v>7</v>
      </c>
      <c r="H15" s="10">
        <v>115</v>
      </c>
      <c r="I15" s="10">
        <f t="shared" si="0"/>
        <v>14</v>
      </c>
      <c r="J15" s="10">
        <f>VLOOKUP(F15,[1]Sheet1!$D$19:$H$105,5,FALSE)*G15</f>
        <v>70</v>
      </c>
      <c r="K15" s="10">
        <v>25</v>
      </c>
      <c r="L15" s="10">
        <f t="shared" si="1"/>
        <v>914</v>
      </c>
      <c r="M15" s="4" t="s">
        <v>16</v>
      </c>
    </row>
    <row r="16" spans="1:13">
      <c r="A16" s="9">
        <v>13</v>
      </c>
      <c r="B16" s="4" t="s">
        <v>63</v>
      </c>
      <c r="C16" s="4" t="s">
        <v>69</v>
      </c>
      <c r="D16" s="4" t="s">
        <v>70</v>
      </c>
      <c r="E16" s="5" t="s">
        <v>12</v>
      </c>
      <c r="F16" s="4" t="s">
        <v>71</v>
      </c>
      <c r="G16" s="4">
        <v>6</v>
      </c>
      <c r="H16" s="10">
        <f>VLOOKUP(F16,[1]Sheet1!$D$18:$E$105,2,FALSE)</f>
        <v>90</v>
      </c>
      <c r="I16" s="10">
        <f t="shared" si="0"/>
        <v>12</v>
      </c>
      <c r="J16" s="10">
        <f>VLOOKUP(F16,[1]Sheet1!$D$19:$H$105,5,FALSE)*G16</f>
        <v>60</v>
      </c>
      <c r="K16" s="10">
        <v>25</v>
      </c>
      <c r="L16" s="10">
        <f t="shared" si="1"/>
        <v>637</v>
      </c>
      <c r="M16" s="4" t="s">
        <v>14</v>
      </c>
    </row>
    <row r="17" spans="1:13">
      <c r="A17" s="9">
        <v>14</v>
      </c>
      <c r="B17" s="4" t="s">
        <v>63</v>
      </c>
      <c r="C17" s="4" t="s">
        <v>72</v>
      </c>
      <c r="D17" s="4" t="s">
        <v>73</v>
      </c>
      <c r="E17" s="5" t="s">
        <v>12</v>
      </c>
      <c r="F17" s="4" t="s">
        <v>10</v>
      </c>
      <c r="G17" s="4">
        <v>8</v>
      </c>
      <c r="H17" s="10">
        <f>VLOOKUP(F17,[1]Sheet1!$D$18:$E$105,2,FALSE)</f>
        <v>95</v>
      </c>
      <c r="I17" s="10">
        <f t="shared" si="0"/>
        <v>16</v>
      </c>
      <c r="J17" s="10">
        <f>VLOOKUP(F17,[1]Sheet1!$D$19:$H$105,5,FALSE)*G17</f>
        <v>80</v>
      </c>
      <c r="K17" s="10">
        <v>25</v>
      </c>
      <c r="L17" s="10">
        <f t="shared" si="1"/>
        <v>881</v>
      </c>
      <c r="M17" s="4" t="s">
        <v>14</v>
      </c>
    </row>
    <row r="18" spans="1:13">
      <c r="A18" s="9">
        <v>15</v>
      </c>
      <c r="B18" s="4" t="s">
        <v>74</v>
      </c>
      <c r="C18" s="4" t="s">
        <v>75</v>
      </c>
      <c r="D18" s="4" t="s">
        <v>76</v>
      </c>
      <c r="E18" s="5" t="s">
        <v>12</v>
      </c>
      <c r="F18" s="4" t="s">
        <v>77</v>
      </c>
      <c r="G18" s="4">
        <v>29</v>
      </c>
      <c r="H18" s="10">
        <f>VLOOKUP(F18,[1]Sheet1!$D$18:$E$105,2,FALSE)</f>
        <v>90</v>
      </c>
      <c r="I18" s="10">
        <f t="shared" si="0"/>
        <v>58</v>
      </c>
      <c r="J18" s="10">
        <f>VLOOKUP(F18,[1]Sheet1!$D$19:$H$105,5,FALSE)*G18</f>
        <v>290</v>
      </c>
      <c r="K18" s="10">
        <v>25</v>
      </c>
      <c r="L18" s="10">
        <f t="shared" si="1"/>
        <v>2983</v>
      </c>
      <c r="M18" s="4" t="s">
        <v>14</v>
      </c>
    </row>
    <row r="19" spans="1:13">
      <c r="A19" s="9">
        <v>16</v>
      </c>
      <c r="B19" s="4" t="s">
        <v>74</v>
      </c>
      <c r="C19" s="4" t="s">
        <v>78</v>
      </c>
      <c r="D19" s="4" t="s">
        <v>79</v>
      </c>
      <c r="E19" s="5" t="s">
        <v>12</v>
      </c>
      <c r="F19" s="4" t="s">
        <v>68</v>
      </c>
      <c r="G19" s="4">
        <v>1</v>
      </c>
      <c r="H19" s="10">
        <v>115</v>
      </c>
      <c r="I19" s="10">
        <f t="shared" si="0"/>
        <v>2</v>
      </c>
      <c r="J19" s="10">
        <f>VLOOKUP(F19,[1]Sheet1!$D$19:$H$105,5,FALSE)*G19</f>
        <v>10</v>
      </c>
      <c r="K19" s="10">
        <v>25</v>
      </c>
      <c r="L19" s="10">
        <f t="shared" si="1"/>
        <v>152</v>
      </c>
      <c r="M19" s="4" t="s">
        <v>16</v>
      </c>
    </row>
    <row r="20" spans="1:13">
      <c r="A20" s="9">
        <v>17</v>
      </c>
      <c r="B20" s="4" t="s">
        <v>80</v>
      </c>
      <c r="C20" s="4" t="s">
        <v>81</v>
      </c>
      <c r="D20" s="4" t="s">
        <v>82</v>
      </c>
      <c r="E20" s="5" t="s">
        <v>12</v>
      </c>
      <c r="F20" s="4" t="s">
        <v>5</v>
      </c>
      <c r="G20" s="4">
        <v>26</v>
      </c>
      <c r="H20" s="10">
        <f>VLOOKUP(F20,[1]Sheet1!$D$18:$E$105,2,FALSE)</f>
        <v>45</v>
      </c>
      <c r="I20" s="10">
        <f t="shared" si="0"/>
        <v>52</v>
      </c>
      <c r="J20" s="10">
        <f>VLOOKUP(F20,[1]Sheet1!$D$19:$H$105,5,FALSE)*G20</f>
        <v>0</v>
      </c>
      <c r="K20" s="10">
        <v>25</v>
      </c>
      <c r="L20" s="10">
        <f t="shared" si="1"/>
        <v>1247</v>
      </c>
      <c r="M20" s="4" t="s">
        <v>14</v>
      </c>
    </row>
    <row r="21" spans="1:13">
      <c r="A21" s="9">
        <v>18</v>
      </c>
      <c r="B21" s="4" t="s">
        <v>83</v>
      </c>
      <c r="C21" s="4" t="s">
        <v>84</v>
      </c>
      <c r="D21" s="4" t="s">
        <v>85</v>
      </c>
      <c r="E21" s="5" t="s">
        <v>12</v>
      </c>
      <c r="F21" s="4" t="s">
        <v>3</v>
      </c>
      <c r="G21" s="4">
        <v>6</v>
      </c>
      <c r="H21" s="10">
        <f>VLOOKUP(F21,[1]Sheet1!$D$18:$E$105,2,FALSE)</f>
        <v>45</v>
      </c>
      <c r="I21" s="10">
        <f t="shared" si="0"/>
        <v>12</v>
      </c>
      <c r="J21" s="10">
        <f>VLOOKUP(F21,[1]Sheet1!$D$19:$H$105,5,FALSE)*G21</f>
        <v>0</v>
      </c>
      <c r="K21" s="10">
        <v>25</v>
      </c>
      <c r="L21" s="10">
        <f t="shared" si="1"/>
        <v>307</v>
      </c>
      <c r="M21" s="4" t="s">
        <v>14</v>
      </c>
    </row>
    <row r="22" spans="1:13">
      <c r="A22" s="9">
        <v>19</v>
      </c>
      <c r="B22" s="4" t="s">
        <v>83</v>
      </c>
      <c r="C22" s="4" t="s">
        <v>86</v>
      </c>
      <c r="D22" s="4" t="s">
        <v>87</v>
      </c>
      <c r="E22" s="5" t="s">
        <v>12</v>
      </c>
      <c r="F22" s="4" t="s">
        <v>88</v>
      </c>
      <c r="G22" s="4">
        <v>18</v>
      </c>
      <c r="H22" s="10">
        <f>VLOOKUP(F22,[1]Sheet1!$D$18:$E$105,2,FALSE)</f>
        <v>45</v>
      </c>
      <c r="I22" s="10">
        <f t="shared" si="0"/>
        <v>36</v>
      </c>
      <c r="J22" s="10">
        <f>VLOOKUP(F22,[1]Sheet1!$D$19:$H$105,5,FALSE)*G22</f>
        <v>0</v>
      </c>
      <c r="K22" s="10">
        <v>25</v>
      </c>
      <c r="L22" s="10">
        <f t="shared" si="1"/>
        <v>871</v>
      </c>
      <c r="M22" s="4" t="s">
        <v>14</v>
      </c>
    </row>
    <row r="23" spans="1:13">
      <c r="A23" s="9">
        <v>20</v>
      </c>
      <c r="B23" s="4" t="s">
        <v>89</v>
      </c>
      <c r="C23" s="4" t="s">
        <v>90</v>
      </c>
      <c r="D23" s="4" t="s">
        <v>91</v>
      </c>
      <c r="E23" s="5" t="s">
        <v>12</v>
      </c>
      <c r="F23" s="4" t="s">
        <v>92</v>
      </c>
      <c r="G23" s="4">
        <v>7</v>
      </c>
      <c r="H23" s="10">
        <f>VLOOKUP(F23,[1]Sheet1!$D$18:$E$105,2,FALSE)</f>
        <v>45</v>
      </c>
      <c r="I23" s="10">
        <f t="shared" si="0"/>
        <v>14</v>
      </c>
      <c r="J23" s="10">
        <f>VLOOKUP(F23,[1]Sheet1!$D$19:$H$105,5,FALSE)*G23</f>
        <v>0</v>
      </c>
      <c r="K23" s="10">
        <v>25</v>
      </c>
      <c r="L23" s="10">
        <f t="shared" si="1"/>
        <v>354</v>
      </c>
      <c r="M23" s="4" t="s">
        <v>14</v>
      </c>
    </row>
    <row r="24" spans="1:13">
      <c r="A24" s="9">
        <v>21</v>
      </c>
      <c r="B24" s="4" t="s">
        <v>89</v>
      </c>
      <c r="C24" s="4" t="s">
        <v>93</v>
      </c>
      <c r="D24" s="4" t="s">
        <v>94</v>
      </c>
      <c r="E24" s="5" t="s">
        <v>12</v>
      </c>
      <c r="F24" s="4" t="s">
        <v>9</v>
      </c>
      <c r="G24" s="4">
        <v>14</v>
      </c>
      <c r="H24" s="10">
        <f>VLOOKUP(F24,[1]Sheet1!$D$18:$E$105,2,FALSE)</f>
        <v>80</v>
      </c>
      <c r="I24" s="10">
        <f t="shared" si="0"/>
        <v>28</v>
      </c>
      <c r="J24" s="10">
        <f>VLOOKUP(F24,[1]Sheet1!$D$19:$H$105,5,FALSE)*G24</f>
        <v>140</v>
      </c>
      <c r="K24" s="10">
        <v>25</v>
      </c>
      <c r="L24" s="10">
        <f t="shared" si="1"/>
        <v>1313</v>
      </c>
      <c r="M24" s="4" t="s">
        <v>95</v>
      </c>
    </row>
    <row r="25" spans="1:13">
      <c r="A25" s="9">
        <v>22</v>
      </c>
      <c r="B25" s="4" t="s">
        <v>89</v>
      </c>
      <c r="C25" s="4" t="s">
        <v>96</v>
      </c>
      <c r="D25" s="4" t="s">
        <v>97</v>
      </c>
      <c r="E25" s="5" t="s">
        <v>12</v>
      </c>
      <c r="F25" s="4" t="s">
        <v>11</v>
      </c>
      <c r="G25" s="4">
        <v>2</v>
      </c>
      <c r="H25" s="10">
        <f>VLOOKUP(F25,[1]Sheet1!$D$18:$F$105,3,FALSE)</f>
        <v>100</v>
      </c>
      <c r="I25" s="10">
        <f t="shared" si="0"/>
        <v>4</v>
      </c>
      <c r="J25" s="10">
        <f>VLOOKUP(F25,[1]Sheet1!$D$19:$H$105,5,FALSE)*G25</f>
        <v>20</v>
      </c>
      <c r="K25" s="10">
        <v>25</v>
      </c>
      <c r="L25" s="10">
        <f t="shared" si="1"/>
        <v>249</v>
      </c>
      <c r="M25" s="4" t="s">
        <v>15</v>
      </c>
    </row>
    <row r="26" spans="1:13">
      <c r="A26" s="9">
        <v>23</v>
      </c>
      <c r="B26" s="4" t="s">
        <v>98</v>
      </c>
      <c r="C26" s="4" t="s">
        <v>99</v>
      </c>
      <c r="D26" s="4" t="s">
        <v>100</v>
      </c>
      <c r="E26" s="5" t="s">
        <v>12</v>
      </c>
      <c r="F26" s="4" t="s">
        <v>4</v>
      </c>
      <c r="G26" s="4">
        <v>8</v>
      </c>
      <c r="H26" s="10">
        <f>VLOOKUP(F26,[1]Sheet1!$D$18:$E$105,2,FALSE)</f>
        <v>45</v>
      </c>
      <c r="I26" s="10">
        <f t="shared" si="0"/>
        <v>16</v>
      </c>
      <c r="J26" s="10">
        <f>VLOOKUP(F26,[1]Sheet1!$D$19:$H$105,5,FALSE)*G26</f>
        <v>0</v>
      </c>
      <c r="K26" s="10">
        <v>25</v>
      </c>
      <c r="L26" s="10">
        <f t="shared" si="1"/>
        <v>401</v>
      </c>
      <c r="M26" s="4" t="s">
        <v>14</v>
      </c>
    </row>
    <row r="27" spans="1:13">
      <c r="A27" s="9">
        <v>24</v>
      </c>
      <c r="B27" s="4" t="s">
        <v>98</v>
      </c>
      <c r="C27" s="4" t="s">
        <v>101</v>
      </c>
      <c r="D27" s="4" t="s">
        <v>102</v>
      </c>
      <c r="E27" s="5" t="s">
        <v>12</v>
      </c>
      <c r="F27" s="4" t="s">
        <v>8</v>
      </c>
      <c r="G27" s="4">
        <v>9</v>
      </c>
      <c r="H27" s="10">
        <f>VLOOKUP(F27,[1]Sheet1!$D$18:$E$105,2,FALSE)</f>
        <v>100</v>
      </c>
      <c r="I27" s="10">
        <f t="shared" si="0"/>
        <v>18</v>
      </c>
      <c r="J27" s="10">
        <f>VLOOKUP(F27,[1]Sheet1!$D$19:$H$105,5,FALSE)*G27</f>
        <v>90</v>
      </c>
      <c r="K27" s="10">
        <v>25</v>
      </c>
      <c r="L27" s="10">
        <f t="shared" si="1"/>
        <v>1033</v>
      </c>
      <c r="M27" s="4" t="s">
        <v>14</v>
      </c>
    </row>
    <row r="28" spans="1:13">
      <c r="A28" s="9">
        <v>25</v>
      </c>
      <c r="B28" s="4" t="s">
        <v>103</v>
      </c>
      <c r="C28" s="4" t="s">
        <v>104</v>
      </c>
      <c r="D28" s="4" t="s">
        <v>105</v>
      </c>
      <c r="E28" s="5" t="s">
        <v>12</v>
      </c>
      <c r="F28" s="4" t="s">
        <v>49</v>
      </c>
      <c r="G28" s="4">
        <v>12</v>
      </c>
      <c r="H28" s="10">
        <f>VLOOKUP(F28,[1]Sheet1!$D$18:$E$105,2,FALSE)</f>
        <v>85</v>
      </c>
      <c r="I28" s="10">
        <f t="shared" si="0"/>
        <v>24</v>
      </c>
      <c r="J28" s="10">
        <f>VLOOKUP(F28,[1]Sheet1!$D$19:$H$105,5,FALSE)*G28</f>
        <v>120</v>
      </c>
      <c r="K28" s="10">
        <v>25</v>
      </c>
      <c r="L28" s="10">
        <f t="shared" si="1"/>
        <v>1189</v>
      </c>
      <c r="M28" s="4" t="s">
        <v>14</v>
      </c>
    </row>
    <row r="29" spans="1:13" s="7" customFormat="1" ht="15" customHeight="1">
      <c r="A29" s="9">
        <v>26</v>
      </c>
      <c r="B29" s="4" t="s">
        <v>106</v>
      </c>
      <c r="C29" s="4" t="s">
        <v>107</v>
      </c>
      <c r="D29" s="4" t="s">
        <v>108</v>
      </c>
      <c r="E29" s="5" t="s">
        <v>12</v>
      </c>
      <c r="F29" s="4" t="s">
        <v>109</v>
      </c>
      <c r="G29" s="4">
        <v>35</v>
      </c>
      <c r="H29" s="10">
        <f>VLOOKUP(F29,[1]Sheet1!$D$18:$E$105,2,FALSE)</f>
        <v>45</v>
      </c>
      <c r="I29" s="10">
        <f t="shared" si="0"/>
        <v>70</v>
      </c>
      <c r="J29" s="10">
        <f>VLOOKUP(F29,[1]Sheet1!$D$19:$H$105,5,FALSE)*G29</f>
        <v>0</v>
      </c>
      <c r="K29" s="10">
        <v>25</v>
      </c>
      <c r="L29" s="10">
        <f t="shared" si="1"/>
        <v>1670</v>
      </c>
      <c r="M29" s="4" t="s">
        <v>14</v>
      </c>
    </row>
    <row r="30" spans="1:13">
      <c r="A30" s="9">
        <v>27</v>
      </c>
      <c r="B30" s="4" t="s">
        <v>106</v>
      </c>
      <c r="C30" s="4" t="s">
        <v>110</v>
      </c>
      <c r="D30" s="4" t="s">
        <v>111</v>
      </c>
      <c r="E30" s="5" t="s">
        <v>12</v>
      </c>
      <c r="F30" s="4" t="s">
        <v>112</v>
      </c>
      <c r="G30" s="4">
        <v>20</v>
      </c>
      <c r="H30" s="10">
        <f>VLOOKUP(F30,[1]Sheet1!$D$18:$E$105,2,FALSE)</f>
        <v>45</v>
      </c>
      <c r="I30" s="10">
        <f t="shared" si="0"/>
        <v>40</v>
      </c>
      <c r="J30" s="10">
        <f>VLOOKUP(F30,[1]Sheet1!$D$19:$H$105,5,FALSE)*G30</f>
        <v>0</v>
      </c>
      <c r="K30" s="10">
        <v>25</v>
      </c>
      <c r="L30" s="10">
        <f t="shared" si="1"/>
        <v>965</v>
      </c>
      <c r="M30" s="4" t="s">
        <v>14</v>
      </c>
    </row>
    <row r="31" spans="1:13">
      <c r="A31" s="24" t="s">
        <v>113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11">
        <f>SUM(L4:L30)</f>
        <v>27498</v>
      </c>
      <c r="M31" s="12"/>
    </row>
    <row r="32" spans="1:13">
      <c r="A32" s="13"/>
      <c r="B32"/>
      <c r="C32"/>
      <c r="D32"/>
      <c r="E32"/>
      <c r="F32"/>
      <c r="G32" s="8">
        <f>SUM(G4:G30)</f>
        <v>384</v>
      </c>
      <c r="H32" s="14"/>
      <c r="I32" s="14"/>
      <c r="J32" s="14"/>
      <c r="K32" s="14"/>
      <c r="L32" s="14"/>
      <c r="M32"/>
    </row>
    <row r="33" spans="1:12" s="3" customFormat="1" ht="30" customHeight="1">
      <c r="A33" s="15" t="s">
        <v>25</v>
      </c>
      <c r="B33" s="15"/>
      <c r="C33" s="15"/>
      <c r="D33" s="15"/>
      <c r="E33" s="15"/>
      <c r="F33" s="15"/>
      <c r="G33" s="15"/>
      <c r="H33" s="16"/>
      <c r="I33" s="16"/>
      <c r="J33" s="16"/>
      <c r="K33" s="16"/>
      <c r="L33" s="16"/>
    </row>
    <row r="34" spans="1:12" s="3" customFormat="1" ht="30" customHeight="1">
      <c r="A34" s="15" t="s">
        <v>1</v>
      </c>
      <c r="B34" s="15"/>
      <c r="C34" s="15"/>
      <c r="D34" s="15"/>
      <c r="E34" s="15"/>
      <c r="F34" s="15"/>
      <c r="G34" s="15"/>
      <c r="H34" s="16"/>
      <c r="I34" s="16"/>
      <c r="J34" s="16"/>
      <c r="K34" s="16"/>
      <c r="L34" s="16"/>
    </row>
  </sheetData>
  <sortState ref="B4:M30">
    <sortCondition ref="B4"/>
  </sortState>
  <mergeCells count="7">
    <mergeCell ref="A33:L33"/>
    <mergeCell ref="A34:L34"/>
    <mergeCell ref="A1:H1"/>
    <mergeCell ref="A2:H2"/>
    <mergeCell ref="I1:L1"/>
    <mergeCell ref="I2:L2"/>
    <mergeCell ref="A31:K31"/>
  </mergeCells>
  <conditionalFormatting sqref="C3:C32">
    <cfRule type="duplicateValues" dxfId="1" priority="1"/>
    <cfRule type="duplicateValues" dxfId="0" priority="2"/>
    <cfRule type="duplicateValues" priority="3"/>
  </conditionalFormatting>
  <pageMargins left="0.19685039370078741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2024-11-03T11:52:27Z</cp:lastPrinted>
  <dcterms:created xsi:type="dcterms:W3CDTF">2024-10-08T06:53:49Z</dcterms:created>
  <dcterms:modified xsi:type="dcterms:W3CDTF">2024-11-04T06:48:15Z</dcterms:modified>
</cp:coreProperties>
</file>